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51\環境建設課\生活環境課\03 管理係\06 庶務\01 照会等\R5\20240117 【依頼：131(水)〆切】公営企業に係る経営比較分析表（令和４年度決算）の分析等について\99 昨年度回答\"/>
    </mc:Choice>
  </mc:AlternateContent>
  <workbookProtection workbookAlgorithmName="SHA-512" workbookHashValue="RdH6NMqs7JrOfSyHhtlghbvE9uK3KWMo8PqoZB/q2AFI7BdCZ9fyr7ecxHeaBPELsDV67MeKH3BG8YCGbhuprg==" workbookSaltValue="gNgP56D+fLw5NrDh/Wloi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<sst xmlns="http://schemas.openxmlformats.org/spreadsheetml/2006/main" count="307" uniqueCount="118">
  <si>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</si>
  <si>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</si>
  <si>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</si>
  <si>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</si>
  <si>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</si>
  <si>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</si>
  <si>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</si>
  <si>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</si>
  <si>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</si>
  <si>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</si>
  <si>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</si>
  <si>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</si>
  <si>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</si>
  <si>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</si>
  <si>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</si>
  <si>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</si>
  <si>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</si>
  <si>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</si>
  <si>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</si>
  <si>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</si>
  <si>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</si>
  <si>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</si>
  <si>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</si>
  <si>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</si>
  <si>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</si>
  <si>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</si>
  <si>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</si>
  <si>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</si>
  <si>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</si>
  <si>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</si>
  <si>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</si>
  <si>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</si>
  <si>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</si>
  <si>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</si>
  <si>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</si>
  <si>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</si>
  <si>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</si>
  <si>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</si>
  <si>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</si>
  <si>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</si>
  <si>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</si>
  <si>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</si>
  <si>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</si>
  <si>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</si>
  <si>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</si>
  <si>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</si>
  <si>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</si>
  <si>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</si>
  <si>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</si>
  <si>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</si>
  <si>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</si>
  <si>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</si>
  <si>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</si>
  <si>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</si>
  <si>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</si>
  <si>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</si>
  <si>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</si>
  <si>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</si>
  <si>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</si>
  <si>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</si>
  <si>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</si>
  <si>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</si>
  <si>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</si>
  <si>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</si>
  <si>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</si>
  <si>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</si>
  <si>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</si>
  <si>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</si>
  <si>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</si>
  <si>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</si>
  <si>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</si>
  <si>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</si>
  <si>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</si>
  <si>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</si>
  <si>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</si>
  <si>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</si>
  <si>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</si>
  <si>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</si>
  <si>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</si>
  <si>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</si>
  <si>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</si>
  <si>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</si>
  <si>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</si>
  <si>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</si>
  <si>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</si>
  <si>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</si>
  <si>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</si>
  <si>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</si>
  <si>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</si>
  <si>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</si>
  <si>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</si>
  <si>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</si>
  <si>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</si>
  <si>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</si>
  <si>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</si>
  <si>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</si>
  <si>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珠洲市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</si>
  <si>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</si>
  <si>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</si>
  <si>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</si>
  <si>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</si>
  <si>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</si>
  <si>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</si>
  <si>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</si>
  <si>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</si>
  <si>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</si>
  <si>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</si>
  <si>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</si>
  <si>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</si>
  <si>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</si>
  <si>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</si>
  <si>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</si>
  <si>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</si>
  <si>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</si>
  <si>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</si>
  <si>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①有形固定資産減価償却率は、令和2年度の企業会計移行から減価償却を開始しているため、低い数値となっている。
　法定検査の実施や定期的な点検により確実に状態を把握し、適切に維持管理することで更新寿命の延伸を図る。</t>
  </si>
  <si>
    <t>　一般会計からの繰入金のうち、基準外繰入の抑制を図るため、助成制度の活用や浄化槽の普及・啓発を進めることで、料金収入の確保に努める。基準内繰入については、適正に一般会計に負担を求めていく。
　令和2年度より公営企業会計へ移行し、経営や資産等の状況を的確に把握して、経営基盤の計画的な強化と財政マネジメントの向上等に取り組む。</t>
    <phoneticPr fontId="4"/>
  </si>
  <si>
    <t>①経常収支比率が100％を割り込み、下水道使用料で支払利息等の費用を賄い切れておらず、一般会計繰入金に依存している状態である。
②累積欠損金比率は類似団体平均よりも大きく、減少に向けて取り組んでいるところである。
③流動比率が低く、1年以内に支払う債務分の現金預金を保有できていない状態である。
④企業債残高対事業規模比率は、企業債の一般会計負担見込分が控除されているため低く表示されているが、企業債残高全体では類似団体同様に大きい状態である。
⑤経費回収率は、類似団体平均より高いものの、下水道使用料で維持管理費を賄えていない状態である。
⑥汚水処理原価は、類似団体平均より低く抑えられている。
⑦施設利用率は、１世帯あたり人口の減少により減少傾向にある。
⑧水洗化率は、設置申請業務のため、常時100％である。</t>
    <rPh sb="13" eb="14">
      <t>ワ</t>
    </rPh>
    <rPh sb="15" eb="16">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</si>
</sst>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23-4901-A020-BFBB59B5F8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23-4901-A020-BFBB59B5F8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31.47</c:v>
                </c:pt>
                <c:pt idx="4">
                  <c:v>29.71</c:v>
                </c:pt>
              </c:numCache>
            </c:numRef>
          </c:val>
          <c:extLst>
            <c:ext xmlns:c16="http://schemas.microsoft.com/office/drawing/2014/chart" uri="{C3380CC4-5D6E-409C-BE32-E72D297353CC}">
              <c16:uniqueId val="{00000000-7C8E-40E5-855F-AD2360F938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7C8E-40E5-855F-AD2360F938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7BCF-410E-A631-28CD49481D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7BCF-410E-A631-28CD49481D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100.75</c:v>
                </c:pt>
                <c:pt idx="4">
                  <c:v>100.9</c:v>
                </c:pt>
              </c:numCache>
            </c:numRef>
          </c:val>
          <c:extLst>
            <c:ext xmlns:c16="http://schemas.microsoft.com/office/drawing/2014/chart" uri="{C3380CC4-5D6E-409C-BE32-E72D297353CC}">
              <c16:uniqueId val="{00000000-5247-4161-B463-1397B122AE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5247-4161-B463-1397B122AE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4.1100000000000003</c:v>
                </c:pt>
                <c:pt idx="4">
                  <c:v>7.87</c:v>
                </c:pt>
              </c:numCache>
            </c:numRef>
          </c:val>
          <c:extLst>
            <c:ext xmlns:c16="http://schemas.microsoft.com/office/drawing/2014/chart" uri="{C3380CC4-5D6E-409C-BE32-E72D297353CC}">
              <c16:uniqueId val="{00000000-4520-4BD6-9197-94FA783D89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4520-4BD6-9197-94FA783D89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79-45DA-9CC2-E91DD081B6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79-45DA-9CC2-E91DD081B6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200.13</c:v>
                </c:pt>
                <c:pt idx="4">
                  <c:v>194.38</c:v>
                </c:pt>
              </c:numCache>
            </c:numRef>
          </c:val>
          <c:extLst>
            <c:ext xmlns:c16="http://schemas.microsoft.com/office/drawing/2014/chart" uri="{C3380CC4-5D6E-409C-BE32-E72D297353CC}">
              <c16:uniqueId val="{00000000-24C7-4B00-AE71-5212B3DACC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24C7-4B00-AE71-5212B3DACC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68.900000000000006</c:v>
                </c:pt>
                <c:pt idx="4">
                  <c:v>81.83</c:v>
                </c:pt>
              </c:numCache>
            </c:numRef>
          </c:val>
          <c:extLst>
            <c:ext xmlns:c16="http://schemas.microsoft.com/office/drawing/2014/chart" uri="{C3380CC4-5D6E-409C-BE32-E72D297353CC}">
              <c16:uniqueId val="{00000000-9AD0-4A8E-A80D-C4167A6939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9AD0-4A8E-A80D-C4167A6939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116.28</c:v>
                </c:pt>
                <c:pt idx="4">
                  <c:v>145.36000000000001</c:v>
                </c:pt>
              </c:numCache>
            </c:numRef>
          </c:val>
          <c:extLst>
            <c:ext xmlns:c16="http://schemas.microsoft.com/office/drawing/2014/chart" uri="{C3380CC4-5D6E-409C-BE32-E72D297353CC}">
              <c16:uniqueId val="{00000000-88B2-4EDC-94FC-A766B9667C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88B2-4EDC-94FC-A766B9667C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77.95</c:v>
                </c:pt>
                <c:pt idx="4">
                  <c:v>79.75</c:v>
                </c:pt>
              </c:numCache>
            </c:numRef>
          </c:val>
          <c:extLst>
            <c:ext xmlns:c16="http://schemas.microsoft.com/office/drawing/2014/chart" uri="{C3380CC4-5D6E-409C-BE32-E72D297353CC}">
              <c16:uniqueId val="{00000000-8884-42BF-B458-5D5E233AA6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8884-42BF-B458-5D5E233AA6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220.97</c:v>
                </c:pt>
                <c:pt idx="4">
                  <c:v>220.58</c:v>
                </c:pt>
              </c:numCache>
            </c:numRef>
          </c:val>
          <c:extLst>
            <c:ext xmlns:c16="http://schemas.microsoft.com/office/drawing/2014/chart" uri="{C3380CC4-5D6E-409C-BE32-E72D297353CC}">
              <c16:uniqueId val="{00000000-AD05-48FB-B863-02E6A35664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AD05-48FB-B863-02E6A35664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AQ12" sqref="AQ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石川県　珠洲市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13334</v>
      </c>
      <c r="AM8" s="37"/>
      <c r="AN8" s="37"/>
      <c r="AO8" s="37"/>
      <c r="AP8" s="37"/>
      <c r="AQ8" s="37"/>
      <c r="AR8" s="37"/>
      <c r="AS8" s="37"/>
      <c r="AT8" s="38">
        <f>データ!T6</f>
        <v>247.2</v>
      </c>
      <c r="AU8" s="38"/>
      <c r="AV8" s="38"/>
      <c r="AW8" s="38"/>
      <c r="AX8" s="38"/>
      <c r="AY8" s="38"/>
      <c r="AZ8" s="38"/>
      <c r="BA8" s="38"/>
      <c r="BB8" s="38">
        <f>データ!U6</f>
        <v>53.94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43.36</v>
      </c>
      <c r="J10" s="38"/>
      <c r="K10" s="38"/>
      <c r="L10" s="38"/>
      <c r="M10" s="38"/>
      <c r="N10" s="38"/>
      <c r="O10" s="38"/>
      <c r="P10" s="38">
        <f>データ!P6</f>
        <v>11.31</v>
      </c>
      <c r="Q10" s="38"/>
      <c r="R10" s="38"/>
      <c r="S10" s="38"/>
      <c r="T10" s="38"/>
      <c r="U10" s="38"/>
      <c r="V10" s="38"/>
      <c r="W10" s="38">
        <f>データ!Q6</f>
        <v>100</v>
      </c>
      <c r="X10" s="38"/>
      <c r="Y10" s="38"/>
      <c r="Z10" s="38"/>
      <c r="AA10" s="38"/>
      <c r="AB10" s="38"/>
      <c r="AC10" s="38"/>
      <c r="AD10" s="37">
        <f>データ!R6</f>
        <v>3520</v>
      </c>
      <c r="AE10" s="37"/>
      <c r="AF10" s="37"/>
      <c r="AG10" s="37"/>
      <c r="AH10" s="37"/>
      <c r="AI10" s="37"/>
      <c r="AJ10" s="37"/>
      <c r="AK10" s="2"/>
      <c r="AL10" s="37">
        <f>データ!V6</f>
        <v>1490</v>
      </c>
      <c r="AM10" s="37"/>
      <c r="AN10" s="37"/>
      <c r="AO10" s="37"/>
      <c r="AP10" s="37"/>
      <c r="AQ10" s="37"/>
      <c r="AR10" s="37"/>
      <c r="AS10" s="37"/>
      <c r="AT10" s="38">
        <f>データ!W6</f>
        <v>1.04</v>
      </c>
      <c r="AU10" s="38"/>
      <c r="AV10" s="38"/>
      <c r="AW10" s="38"/>
      <c r="AX10" s="38"/>
      <c r="AY10" s="38"/>
      <c r="AZ10" s="38"/>
      <c r="BA10" s="38"/>
      <c r="BB10" s="38">
        <f>データ!X6</f>
        <v>1432.69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a8MZfxmdgdlV7QX1tA4DGHbZ70QutN4+XjmX+JO+gJMyFRtDXq+xiFUOljU6gcjYegsc7Q/XPtc1OUH7fsRTjg==" saltValue="JrASxzcBkGP9Tk2VjZ2S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172057</v>
      </c>
      <c r="D6" s="19">
        <f t="shared" si="3"/>
        <v>46</v>
      </c>
      <c r="E6" s="19">
        <f t="shared" si="3"/>
        <v>18</v>
      </c>
      <c r="F6" s="19">
        <f t="shared" si="3"/>
        <v>0</v>
      </c>
      <c r="G6" s="19">
        <f t="shared" si="3"/>
        <v>0</v>
      </c>
      <c r="H6" s="19" t="str">
        <f t="shared" si="3"/>
        <v>石川県　珠洲市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43.36</v>
      </c>
      <c r="P6" s="20">
        <f t="shared" si="3"/>
        <v>11.31</v>
      </c>
      <c r="Q6" s="20">
        <f t="shared" si="3"/>
        <v>100</v>
      </c>
      <c r="R6" s="20">
        <f t="shared" si="3"/>
        <v>3520</v>
      </c>
      <c r="S6" s="20">
        <f t="shared" si="3"/>
        <v>13334</v>
      </c>
      <c r="T6" s="20">
        <f t="shared" si="3"/>
        <v>247.2</v>
      </c>
      <c r="U6" s="20">
        <f t="shared" si="3"/>
        <v>53.94</v>
      </c>
      <c r="V6" s="20">
        <f t="shared" si="3"/>
        <v>1490</v>
      </c>
      <c r="W6" s="20">
        <f t="shared" si="3"/>
        <v>1.04</v>
      </c>
      <c r="X6" s="20">
        <f t="shared" si="3"/>
        <v>1432.69</v>
      </c>
      <c r="Y6" s="21" t="str">
        <f>IF(Y7="",NA(),Y7)</f>
        <v>-</v>
      </c>
      <c r="Z6" s="21" t="str">
        <f t="shared" ref="Z6:AH6" si="4">IF(Z7="",NA(),Z7)</f>
        <v>-</v>
      </c>
      <c r="AA6" s="21" t="str">
        <f t="shared" si="4"/>
        <v>-</v>
      </c>
      <c r="AB6" s="21">
        <f t="shared" si="4"/>
        <v>100.75</v>
      </c>
      <c r="AC6" s="21">
        <f t="shared" si="4"/>
        <v>100.9</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1">
        <f t="shared" si="5"/>
        <v>200.13</v>
      </c>
      <c r="AN6" s="21">
        <f t="shared" si="5"/>
        <v>194.38</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68.900000000000006</v>
      </c>
      <c r="AY6" s="21">
        <f t="shared" si="6"/>
        <v>81.83</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1">
        <f t="shared" si="7"/>
        <v>116.28</v>
      </c>
      <c r="BJ6" s="21">
        <f t="shared" si="7"/>
        <v>145.36000000000001</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77.95</v>
      </c>
      <c r="BU6" s="21">
        <f t="shared" si="8"/>
        <v>79.75</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220.97</v>
      </c>
      <c r="CF6" s="21">
        <f t="shared" si="9"/>
        <v>220.58</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31.47</v>
      </c>
      <c r="CQ6" s="21">
        <f t="shared" si="10"/>
        <v>29.71</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4.1100000000000003</v>
      </c>
      <c r="DM6" s="21">
        <f t="shared" si="12"/>
        <v>7.87</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172057</v>
      </c>
      <c r="D7" s="23">
        <v>46</v>
      </c>
      <c r="E7" s="23">
        <v>18</v>
      </c>
      <c r="F7" s="23">
        <v>0</v>
      </c>
      <c r="G7" s="23">
        <v>0</v>
      </c>
      <c r="H7" s="23" t="s">
        <v>96</v>
      </c>
      <c r="I7" s="23" t="s">
        <v>97</v>
      </c>
      <c r="J7" s="23" t="s">
        <v>98</v>
      </c>
      <c r="K7" s="23" t="s">
        <v>99</v>
      </c>
      <c r="L7" s="23" t="s">
        <v>100</v>
      </c>
      <c r="M7" s="23" t="s">
        <v>101</v>
      </c>
      <c r="N7" s="24" t="s">
        <v>102</v>
      </c>
      <c r="O7" s="24">
        <v>43.36</v>
      </c>
      <c r="P7" s="24">
        <v>11.31</v>
      </c>
      <c r="Q7" s="24">
        <v>100</v>
      </c>
      <c r="R7" s="24">
        <v>3520</v>
      </c>
      <c r="S7" s="24">
        <v>13334</v>
      </c>
      <c r="T7" s="24">
        <v>247.2</v>
      </c>
      <c r="U7" s="24">
        <v>53.94</v>
      </c>
      <c r="V7" s="24">
        <v>1490</v>
      </c>
      <c r="W7" s="24">
        <v>1.04</v>
      </c>
      <c r="X7" s="24">
        <v>1432.69</v>
      </c>
      <c r="Y7" s="24" t="s">
        <v>102</v>
      </c>
      <c r="Z7" s="24" t="s">
        <v>102</v>
      </c>
      <c r="AA7" s="24" t="s">
        <v>102</v>
      </c>
      <c r="AB7" s="24">
        <v>100.75</v>
      </c>
      <c r="AC7" s="24">
        <v>100.9</v>
      </c>
      <c r="AD7" s="24" t="s">
        <v>102</v>
      </c>
      <c r="AE7" s="24" t="s">
        <v>102</v>
      </c>
      <c r="AF7" s="24" t="s">
        <v>102</v>
      </c>
      <c r="AG7" s="24">
        <v>99.03</v>
      </c>
      <c r="AH7" s="24">
        <v>100.41</v>
      </c>
      <c r="AI7" s="24">
        <v>98.81</v>
      </c>
      <c r="AJ7" s="24" t="s">
        <v>102</v>
      </c>
      <c r="AK7" s="24" t="s">
        <v>102</v>
      </c>
      <c r="AL7" s="24" t="s">
        <v>102</v>
      </c>
      <c r="AM7" s="24">
        <v>200.13</v>
      </c>
      <c r="AN7" s="24">
        <v>194.38</v>
      </c>
      <c r="AO7" s="24" t="s">
        <v>102</v>
      </c>
      <c r="AP7" s="24" t="s">
        <v>102</v>
      </c>
      <c r="AQ7" s="24" t="s">
        <v>102</v>
      </c>
      <c r="AR7" s="24">
        <v>74.239999999999995</v>
      </c>
      <c r="AS7" s="24">
        <v>83.92</v>
      </c>
      <c r="AT7" s="24">
        <v>102.81</v>
      </c>
      <c r="AU7" s="24" t="s">
        <v>102</v>
      </c>
      <c r="AV7" s="24" t="s">
        <v>102</v>
      </c>
      <c r="AW7" s="24" t="s">
        <v>102</v>
      </c>
      <c r="AX7" s="24">
        <v>68.900000000000006</v>
      </c>
      <c r="AY7" s="24">
        <v>81.83</v>
      </c>
      <c r="AZ7" s="24" t="s">
        <v>102</v>
      </c>
      <c r="BA7" s="24" t="s">
        <v>102</v>
      </c>
      <c r="BB7" s="24" t="s">
        <v>102</v>
      </c>
      <c r="BC7" s="24">
        <v>100.47</v>
      </c>
      <c r="BD7" s="24">
        <v>122.71</v>
      </c>
      <c r="BE7" s="24">
        <v>112.2</v>
      </c>
      <c r="BF7" s="24" t="s">
        <v>102</v>
      </c>
      <c r="BG7" s="24" t="s">
        <v>102</v>
      </c>
      <c r="BH7" s="24" t="s">
        <v>102</v>
      </c>
      <c r="BI7" s="24">
        <v>116.28</v>
      </c>
      <c r="BJ7" s="24">
        <v>145.36000000000001</v>
      </c>
      <c r="BK7" s="24" t="s">
        <v>102</v>
      </c>
      <c r="BL7" s="24" t="s">
        <v>102</v>
      </c>
      <c r="BM7" s="24" t="s">
        <v>102</v>
      </c>
      <c r="BN7" s="24">
        <v>294.27</v>
      </c>
      <c r="BO7" s="24">
        <v>294.08999999999997</v>
      </c>
      <c r="BP7" s="24">
        <v>310.14</v>
      </c>
      <c r="BQ7" s="24" t="s">
        <v>102</v>
      </c>
      <c r="BR7" s="24" t="s">
        <v>102</v>
      </c>
      <c r="BS7" s="24" t="s">
        <v>102</v>
      </c>
      <c r="BT7" s="24">
        <v>77.95</v>
      </c>
      <c r="BU7" s="24">
        <v>79.75</v>
      </c>
      <c r="BV7" s="24" t="s">
        <v>102</v>
      </c>
      <c r="BW7" s="24" t="s">
        <v>102</v>
      </c>
      <c r="BX7" s="24" t="s">
        <v>102</v>
      </c>
      <c r="BY7" s="24">
        <v>60.59</v>
      </c>
      <c r="BZ7" s="24">
        <v>60</v>
      </c>
      <c r="CA7" s="24">
        <v>57.71</v>
      </c>
      <c r="CB7" s="24" t="s">
        <v>102</v>
      </c>
      <c r="CC7" s="24" t="s">
        <v>102</v>
      </c>
      <c r="CD7" s="24" t="s">
        <v>102</v>
      </c>
      <c r="CE7" s="24">
        <v>220.97</v>
      </c>
      <c r="CF7" s="24">
        <v>220.58</v>
      </c>
      <c r="CG7" s="24" t="s">
        <v>102</v>
      </c>
      <c r="CH7" s="24" t="s">
        <v>102</v>
      </c>
      <c r="CI7" s="24" t="s">
        <v>102</v>
      </c>
      <c r="CJ7" s="24">
        <v>280.23</v>
      </c>
      <c r="CK7" s="24">
        <v>282.70999999999998</v>
      </c>
      <c r="CL7" s="24">
        <v>286.17</v>
      </c>
      <c r="CM7" s="24" t="s">
        <v>102</v>
      </c>
      <c r="CN7" s="24" t="s">
        <v>102</v>
      </c>
      <c r="CO7" s="24" t="s">
        <v>102</v>
      </c>
      <c r="CP7" s="24">
        <v>31.47</v>
      </c>
      <c r="CQ7" s="24">
        <v>29.71</v>
      </c>
      <c r="CR7" s="24" t="s">
        <v>102</v>
      </c>
      <c r="CS7" s="24" t="s">
        <v>102</v>
      </c>
      <c r="CT7" s="24" t="s">
        <v>102</v>
      </c>
      <c r="CU7" s="24">
        <v>58.19</v>
      </c>
      <c r="CV7" s="24">
        <v>56.52</v>
      </c>
      <c r="CW7" s="24">
        <v>56.8</v>
      </c>
      <c r="CX7" s="24" t="s">
        <v>102</v>
      </c>
      <c r="CY7" s="24" t="s">
        <v>102</v>
      </c>
      <c r="CZ7" s="24" t="s">
        <v>102</v>
      </c>
      <c r="DA7" s="24">
        <v>100</v>
      </c>
      <c r="DB7" s="24">
        <v>100</v>
      </c>
      <c r="DC7" s="24" t="s">
        <v>102</v>
      </c>
      <c r="DD7" s="24" t="s">
        <v>102</v>
      </c>
      <c r="DE7" s="24" t="s">
        <v>102</v>
      </c>
      <c r="DF7" s="24">
        <v>87.8</v>
      </c>
      <c r="DG7" s="24">
        <v>88.43</v>
      </c>
      <c r="DH7" s="24">
        <v>83.38</v>
      </c>
      <c r="DI7" s="24" t="s">
        <v>102</v>
      </c>
      <c r="DJ7" s="24" t="s">
        <v>102</v>
      </c>
      <c r="DK7" s="24" t="s">
        <v>102</v>
      </c>
      <c r="DL7" s="24">
        <v>4.1100000000000003</v>
      </c>
      <c r="DM7" s="24">
        <v>7.87</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2023-01-12T23:49:32Z</dcterms:created>
  <dcterms:modified xsi:type="dcterms:W3CDTF">2024-01-17T06:58:31Z</dcterms:modified>
  <cp:category/>
</cp:coreProperties>
</file>