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6 庶務\01 照会等\R3\20220107 経営比較分析表（R2年度決算）の分析等について\下水道\"/>
    </mc:Choice>
  </mc:AlternateContent>
  <workbookProtection workbookAlgorithmName="SHA-512" workbookHashValue="1XWYKYNThLAQ7wdcyg02EO1KoGJz1F+CTKyDRvtg8NcENVmn1riTWtrmen5p4TnBofAJZM70zuQMT5UfUbp9pg==" workbookSaltValue="sVY9sjpyRVHLK9WYdDfJ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<sst xmlns="http://schemas.openxmlformats.org/spreadsheetml/2006/main" count="325" uniqueCount="118">
  <si>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</si>
  <si>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</si>
  <si>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</si>
  <si>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</si>
  <si>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</si>
  <si>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</si>
  <si>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</si>
  <si>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</si>
  <si>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</si>
  <si>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</si>
  <si>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</si>
  <si>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</si>
  <si>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</si>
  <si>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</si>
  <si>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</si>
  <si>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</si>
  <si>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</si>
  <si>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</si>
  <si>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</si>
  <si>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</si>
  <si>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</si>
  <si>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</si>
  <si>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</si>
  <si>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</si>
  <si>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</si>
  <si>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</si>
  <si>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</si>
  <si>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</si>
  <si>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</si>
  <si>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</si>
  <si>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</si>
  <si>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</si>
  <si>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</si>
  <si>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</si>
  <si>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</si>
  <si>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</si>
  <si>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</si>
  <si>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</si>
  <si>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</si>
  <si>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</si>
  <si>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</si>
  <si>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</si>
  <si>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</si>
  <si>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</si>
  <si>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</si>
  <si>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</si>
  <si>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</si>
  <si>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</si>
  <si>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</si>
  <si>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</si>
  <si>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</si>
  <si>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</si>
  <si>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</si>
  <si>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</si>
  <si>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</si>
  <si>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</si>
  <si>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</si>
  <si>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</si>
  <si>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</si>
  <si>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</si>
  <si>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</si>
  <si>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</si>
  <si>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</si>
  <si>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</si>
  <si>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</si>
  <si>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</si>
  <si>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</si>
  <si>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</si>
  <si>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</si>
  <si>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</si>
  <si>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</si>
  <si>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</si>
  <si>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</si>
  <si>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</si>
  <si>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</si>
  <si>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</si>
  <si>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</si>
  <si>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</si>
  <si>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</si>
  <si>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</si>
  <si>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</si>
  <si>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</si>
  <si>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</si>
  <si>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</si>
  <si>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</si>
  <si>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</si>
  <si>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</si>
  <si>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</si>
  <si>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</si>
  <si>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</si>
  <si>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</si>
  <si>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</si>
  <si>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</si>
  <si>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</si>
  <si>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</si>
  <si>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</si>
  <si>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</si>
  <si>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</si>
  <si>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</si>
  <si>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</si>
  <si>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</si>
  <si>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</si>
  <si>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</si>
  <si>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</si>
  <si>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</si>
  <si>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</si>
  <si>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</si>
  <si>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</si>
  <si>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</si>
  <si>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</si>
  <si>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</si>
  <si>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</si>
  <si>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</si>
  <si>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</si>
  <si>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</si>
  <si>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⑦施設利用率は、１世帯あたり人口の減少により減少傾向にある。
⑧水洗化率は、設置申請業務のため、常時100％である。
</t>
    <phoneticPr fontId="4"/>
  </si>
  <si>
    <t xml:space="preserve">①有形固定資産減価償却率は、令和2年度の企業会計移行から減価償却を開始しているため、低い数値となっている。
　法定検査の実施や定期的な点検により確実に状態を把握し、適切に維持管理することで更新寿命の延伸を図る。
</t>
    <rPh sb="58" eb="60">
      <t>ケンサ</t>
    </rPh>
    <phoneticPr fontId="4"/>
  </si>
  <si>
    <t xml:space="preserve">　一般会計からの繰入金のうち、基準外繰入の抑制を図るため、助成制度の活用や浄化槽の普及・啓発を進めることで、料金収入の確保に努める。基準内繰入については、適正に一般会計に負担を求めていく。
　令和2年度より公営企業会計へ移行し、経営や資産等の状況を的確に把握して、経営基盤の計画的な強化と財政マネジメントの向上等に取り組む。
</t>
    <rPh sb="15" eb="17">
      <t>キジュン</t>
    </rPh>
    <rPh sb="17" eb="18">
      <t>ガイ</t>
    </rPh>
    <rPh sb="18" eb="20">
      <t>クリイレ</t>
    </rPh>
    <rPh sb="66" eb="69">
      <t>キジュンナイ</t>
    </rPh>
    <rPh sb="69" eb="71">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</si>
</sst>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3-48CA-98AF-B383207C4D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73-48CA-98AF-B383207C4D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31.47</c:v>
                </c:pt>
              </c:numCache>
            </c:numRef>
          </c:val>
          <c:extLst>
            <c:ext xmlns:c16="http://schemas.microsoft.com/office/drawing/2014/chart" uri="{C3380CC4-5D6E-409C-BE32-E72D297353CC}">
              <c16:uniqueId val="{00000000-417B-4779-9C5F-4DA53A8797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417B-4779-9C5F-4DA53A8797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32C-4D77-974E-2C22EEFFFE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D32C-4D77-974E-2C22EEFFFE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100.75</c:v>
                </c:pt>
              </c:numCache>
            </c:numRef>
          </c:val>
          <c:extLst>
            <c:ext xmlns:c16="http://schemas.microsoft.com/office/drawing/2014/chart" uri="{C3380CC4-5D6E-409C-BE32-E72D297353CC}">
              <c16:uniqueId val="{00000000-6E93-4DEA-BAEF-FF447B22A9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6E93-4DEA-BAEF-FF447B22A9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EB6B-477D-A2CA-24F6E93425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EB6B-477D-A2CA-24F6E93425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A-4295-B44A-3E4B82146D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9A-4295-B44A-3E4B82146D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200.13</c:v>
                </c:pt>
              </c:numCache>
            </c:numRef>
          </c:val>
          <c:extLst>
            <c:ext xmlns:c16="http://schemas.microsoft.com/office/drawing/2014/chart" uri="{C3380CC4-5D6E-409C-BE32-E72D297353CC}">
              <c16:uniqueId val="{00000000-2AC3-4753-B9DC-C8E0A68898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2AC3-4753-B9DC-C8E0A68898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68.900000000000006</c:v>
                </c:pt>
              </c:numCache>
            </c:numRef>
          </c:val>
          <c:extLst>
            <c:ext xmlns:c16="http://schemas.microsoft.com/office/drawing/2014/chart" uri="{C3380CC4-5D6E-409C-BE32-E72D297353CC}">
              <c16:uniqueId val="{00000000-B1B2-49F8-9129-8B6B41E9F5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B1B2-49F8-9129-8B6B41E9F5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116.28</c:v>
                </c:pt>
              </c:numCache>
            </c:numRef>
          </c:val>
          <c:extLst>
            <c:ext xmlns:c16="http://schemas.microsoft.com/office/drawing/2014/chart" uri="{C3380CC4-5D6E-409C-BE32-E72D297353CC}">
              <c16:uniqueId val="{00000000-EA93-4F1A-B75B-53EC3B1938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EA93-4F1A-B75B-53EC3B1938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77.95</c:v>
                </c:pt>
              </c:numCache>
            </c:numRef>
          </c:val>
          <c:extLst>
            <c:ext xmlns:c16="http://schemas.microsoft.com/office/drawing/2014/chart" uri="{C3380CC4-5D6E-409C-BE32-E72D297353CC}">
              <c16:uniqueId val="{00000000-A83F-46B6-8053-24D2FC686F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A83F-46B6-8053-24D2FC686F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220.97</c:v>
                </c:pt>
              </c:numCache>
            </c:numRef>
          </c:val>
          <c:extLst>
            <c:ext xmlns:c16="http://schemas.microsoft.com/office/drawing/2014/chart" uri="{C3380CC4-5D6E-409C-BE32-E72D297353CC}">
              <c16:uniqueId val="{00000000-D25D-41CB-A019-F7B43CB017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D25D-41CB-A019-F7B43CB017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9"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13700</v>
      </c>
      <c r="AM8" s="51"/>
      <c r="AN8" s="51"/>
      <c r="AO8" s="51"/>
      <c r="AP8" s="51"/>
      <c r="AQ8" s="51"/>
      <c r="AR8" s="51"/>
      <c r="AS8" s="51"/>
      <c r="AT8" s="46">
        <f>データ!T6</f>
        <v>247.2</v>
      </c>
      <c r="AU8" s="46"/>
      <c r="AV8" s="46"/>
      <c r="AW8" s="46"/>
      <c r="AX8" s="46"/>
      <c r="AY8" s="46"/>
      <c r="AZ8" s="46"/>
      <c r="BA8" s="46"/>
      <c r="BB8" s="46">
        <f>データ!U6</f>
        <v>55.42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43.76</v>
      </c>
      <c r="J10" s="46"/>
      <c r="K10" s="46"/>
      <c r="L10" s="46"/>
      <c r="M10" s="46"/>
      <c r="N10" s="46"/>
      <c r="O10" s="46"/>
      <c r="P10" s="46">
        <f>データ!P6</f>
        <v>11.23</v>
      </c>
      <c r="Q10" s="46"/>
      <c r="R10" s="46"/>
      <c r="S10" s="46"/>
      <c r="T10" s="46"/>
      <c r="U10" s="46"/>
      <c r="V10" s="46"/>
      <c r="W10" s="46">
        <f>データ!Q6</f>
        <v>100</v>
      </c>
      <c r="X10" s="46"/>
      <c r="Y10" s="46"/>
      <c r="Z10" s="46"/>
      <c r="AA10" s="46"/>
      <c r="AB10" s="46"/>
      <c r="AC10" s="46"/>
      <c r="AD10" s="51">
        <f>データ!R6</f>
        <v>3520</v>
      </c>
      <c r="AE10" s="51"/>
      <c r="AF10" s="51"/>
      <c r="AG10" s="51"/>
      <c r="AH10" s="51"/>
      <c r="AI10" s="51"/>
      <c r="AJ10" s="51"/>
      <c r="AK10" s="2"/>
      <c r="AL10" s="51">
        <f>データ!V6</f>
        <v>1519</v>
      </c>
      <c r="AM10" s="51"/>
      <c r="AN10" s="51"/>
      <c r="AO10" s="51"/>
      <c r="AP10" s="51"/>
      <c r="AQ10" s="51"/>
      <c r="AR10" s="51"/>
      <c r="AS10" s="51"/>
      <c r="AT10" s="46">
        <f>データ!W6</f>
        <v>0.99</v>
      </c>
      <c r="AU10" s="46"/>
      <c r="AV10" s="46"/>
      <c r="AW10" s="46"/>
      <c r="AX10" s="46"/>
      <c r="AY10" s="46"/>
      <c r="AZ10" s="46"/>
      <c r="BA10" s="46"/>
      <c r="BB10" s="46">
        <f>データ!X6</f>
        <v>1534.34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HqewMOUSKwbXmHfwjfO+Fh53Ruwlq0PqnRQhBXCGpxj5urHYtc1xaHEb+BD85fXS6tqmMgglXSaUu0o2B2h9rw==" saltValue="QPneqzH3LuHLrgZ6jURA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172057</v>
      </c>
      <c r="D6" s="33">
        <f t="shared" si="3"/>
        <v>46</v>
      </c>
      <c r="E6" s="33">
        <f t="shared" si="3"/>
        <v>18</v>
      </c>
      <c r="F6" s="33">
        <f t="shared" si="3"/>
        <v>0</v>
      </c>
      <c r="G6" s="33">
        <f t="shared" si="3"/>
        <v>0</v>
      </c>
      <c r="H6" s="33" t="str">
        <f t="shared" si="3"/>
        <v>石川県　珠洲市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43.76</v>
      </c>
      <c r="P6" s="34">
        <f t="shared" si="3"/>
        <v>11.23</v>
      </c>
      <c r="Q6" s="34">
        <f t="shared" si="3"/>
        <v>100</v>
      </c>
      <c r="R6" s="34">
        <f t="shared" si="3"/>
        <v>3520</v>
      </c>
      <c r="S6" s="34">
        <f t="shared" si="3"/>
        <v>13700</v>
      </c>
      <c r="T6" s="34">
        <f t="shared" si="3"/>
        <v>247.2</v>
      </c>
      <c r="U6" s="34">
        <f t="shared" si="3"/>
        <v>55.42</v>
      </c>
      <c r="V6" s="34">
        <f t="shared" si="3"/>
        <v>1519</v>
      </c>
      <c r="W6" s="34">
        <f t="shared" si="3"/>
        <v>0.99</v>
      </c>
      <c r="X6" s="34">
        <f t="shared" si="3"/>
        <v>1534.34</v>
      </c>
      <c r="Y6" s="35" t="str">
        <f>IF(Y7="",NA(),Y7)</f>
        <v>-</v>
      </c>
      <c r="Z6" s="35" t="str">
        <f t="shared" ref="Z6:AH6" si="4">IF(Z7="",NA(),Z7)</f>
        <v>-</v>
      </c>
      <c r="AA6" s="35" t="str">
        <f t="shared" si="4"/>
        <v>-</v>
      </c>
      <c r="AB6" s="35" t="str">
        <f t="shared" si="4"/>
        <v>-</v>
      </c>
      <c r="AC6" s="35">
        <f t="shared" si="4"/>
        <v>100.75</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200.13</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68.900000000000006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116.28</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77.95</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220.97</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31.47</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4.1100000000000003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172057</v>
      </c>
      <c r="D7" s="37">
        <v>46</v>
      </c>
      <c r="E7" s="37">
        <v>18</v>
      </c>
      <c r="F7" s="37">
        <v>0</v>
      </c>
      <c r="G7" s="37">
        <v>0</v>
      </c>
      <c r="H7" s="37" t="s">
        <v>96</v>
      </c>
      <c r="I7" s="37" t="s">
        <v>97</v>
      </c>
      <c r="J7" s="37" t="s">
        <v>98</v>
      </c>
      <c r="K7" s="37" t="s">
        <v>99</v>
      </c>
      <c r="L7" s="37" t="s">
        <v>100</v>
      </c>
      <c r="M7" s="37" t="s">
        <v>101</v>
      </c>
      <c r="N7" s="38" t="s">
        <v>102</v>
      </c>
      <c r="O7" s="38">
        <v>43.76</v>
      </c>
      <c r="P7" s="38">
        <v>11.23</v>
      </c>
      <c r="Q7" s="38">
        <v>100</v>
      </c>
      <c r="R7" s="38">
        <v>3520</v>
      </c>
      <c r="S7" s="38">
        <v>13700</v>
      </c>
      <c r="T7" s="38">
        <v>247.2</v>
      </c>
      <c r="U7" s="38">
        <v>55.42</v>
      </c>
      <c r="V7" s="38">
        <v>1519</v>
      </c>
      <c r="W7" s="38">
        <v>0.99</v>
      </c>
      <c r="X7" s="38">
        <v>1534.34</v>
      </c>
      <c r="Y7" s="38" t="s">
        <v>102</v>
      </c>
      <c r="Z7" s="38" t="s">
        <v>102</v>
      </c>
      <c r="AA7" s="38" t="s">
        <v>102</v>
      </c>
      <c r="AB7" s="38" t="s">
        <v>102</v>
      </c>
      <c r="AC7" s="38">
        <v>100.75</v>
      </c>
      <c r="AD7" s="38" t="s">
        <v>102</v>
      </c>
      <c r="AE7" s="38" t="s">
        <v>102</v>
      </c>
      <c r="AF7" s="38" t="s">
        <v>102</v>
      </c>
      <c r="AG7" s="38" t="s">
        <v>102</v>
      </c>
      <c r="AH7" s="38">
        <v>99.03</v>
      </c>
      <c r="AI7" s="38">
        <v>98.17</v>
      </c>
      <c r="AJ7" s="38" t="s">
        <v>102</v>
      </c>
      <c r="AK7" s="38" t="s">
        <v>102</v>
      </c>
      <c r="AL7" s="38" t="s">
        <v>102</v>
      </c>
      <c r="AM7" s="38" t="s">
        <v>102</v>
      </c>
      <c r="AN7" s="38">
        <v>200.13</v>
      </c>
      <c r="AO7" s="38" t="s">
        <v>102</v>
      </c>
      <c r="AP7" s="38" t="s">
        <v>102</v>
      </c>
      <c r="AQ7" s="38" t="s">
        <v>102</v>
      </c>
      <c r="AR7" s="38" t="s">
        <v>102</v>
      </c>
      <c r="AS7" s="38">
        <v>74.239999999999995</v>
      </c>
      <c r="AT7" s="38">
        <v>92.2</v>
      </c>
      <c r="AU7" s="38" t="s">
        <v>102</v>
      </c>
      <c r="AV7" s="38" t="s">
        <v>102</v>
      </c>
      <c r="AW7" s="38" t="s">
        <v>102</v>
      </c>
      <c r="AX7" s="38" t="s">
        <v>102</v>
      </c>
      <c r="AY7" s="38">
        <v>68.900000000000006</v>
      </c>
      <c r="AZ7" s="38" t="s">
        <v>102</v>
      </c>
      <c r="BA7" s="38" t="s">
        <v>102</v>
      </c>
      <c r="BB7" s="38" t="s">
        <v>102</v>
      </c>
      <c r="BC7" s="38" t="s">
        <v>102</v>
      </c>
      <c r="BD7" s="38">
        <v>100.47</v>
      </c>
      <c r="BE7" s="38">
        <v>106.38</v>
      </c>
      <c r="BF7" s="38" t="s">
        <v>102</v>
      </c>
      <c r="BG7" s="38" t="s">
        <v>102</v>
      </c>
      <c r="BH7" s="38" t="s">
        <v>102</v>
      </c>
      <c r="BI7" s="38" t="s">
        <v>102</v>
      </c>
      <c r="BJ7" s="38">
        <v>116.28</v>
      </c>
      <c r="BK7" s="38" t="s">
        <v>102</v>
      </c>
      <c r="BL7" s="38" t="s">
        <v>102</v>
      </c>
      <c r="BM7" s="38" t="s">
        <v>102</v>
      </c>
      <c r="BN7" s="38" t="s">
        <v>102</v>
      </c>
      <c r="BO7" s="38">
        <v>294.27</v>
      </c>
      <c r="BP7" s="38">
        <v>314.13</v>
      </c>
      <c r="BQ7" s="38" t="s">
        <v>102</v>
      </c>
      <c r="BR7" s="38" t="s">
        <v>102</v>
      </c>
      <c r="BS7" s="38" t="s">
        <v>102</v>
      </c>
      <c r="BT7" s="38" t="s">
        <v>102</v>
      </c>
      <c r="BU7" s="38">
        <v>77.95</v>
      </c>
      <c r="BV7" s="38" t="s">
        <v>102</v>
      </c>
      <c r="BW7" s="38" t="s">
        <v>102</v>
      </c>
      <c r="BX7" s="38" t="s">
        <v>102</v>
      </c>
      <c r="BY7" s="38" t="s">
        <v>102</v>
      </c>
      <c r="BZ7" s="38">
        <v>60.59</v>
      </c>
      <c r="CA7" s="38">
        <v>58.42</v>
      </c>
      <c r="CB7" s="38" t="s">
        <v>102</v>
      </c>
      <c r="CC7" s="38" t="s">
        <v>102</v>
      </c>
      <c r="CD7" s="38" t="s">
        <v>102</v>
      </c>
      <c r="CE7" s="38" t="s">
        <v>102</v>
      </c>
      <c r="CF7" s="38">
        <v>220.97</v>
      </c>
      <c r="CG7" s="38" t="s">
        <v>102</v>
      </c>
      <c r="CH7" s="38" t="s">
        <v>102</v>
      </c>
      <c r="CI7" s="38" t="s">
        <v>102</v>
      </c>
      <c r="CJ7" s="38" t="s">
        <v>102</v>
      </c>
      <c r="CK7" s="38">
        <v>280.23</v>
      </c>
      <c r="CL7" s="38">
        <v>282.27999999999997</v>
      </c>
      <c r="CM7" s="38" t="s">
        <v>102</v>
      </c>
      <c r="CN7" s="38" t="s">
        <v>102</v>
      </c>
      <c r="CO7" s="38" t="s">
        <v>102</v>
      </c>
      <c r="CP7" s="38" t="s">
        <v>102</v>
      </c>
      <c r="CQ7" s="38">
        <v>31.47</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4.1100000000000003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dcterms:created xsi:type="dcterms:W3CDTF">2021-12-03T07:39:11Z</dcterms:created>
  <dcterms:modified xsi:type="dcterms:W3CDTF">2022-01-17T04:25:20Z</dcterms:modified>
  <cp:category/>
</cp:coreProperties>
</file>