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0.51\生活環境課\03 管理係\06 庶務\01 照会等\H29（下水道分も含む）\H30.01.30_公営企業に係る経営比較分析表（平成28年度決算）の分析等（0208締切）\02 回答（下水道）\02 提出版\"/>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<sst xmlns="http://schemas.openxmlformats.org/spreadsheetml/2006/main" count="251" uniqueCount="126">
  <si>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</si>
  <si>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</si>
  <si>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</si>
  <si>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</si>
  <si>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</si>
  <si>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</si>
  <si>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</si>
  <si>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</si>
  <si>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</si>
  <si>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</si>
  <si>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</si>
  <si>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</si>
  <si>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</si>
  <si>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</si>
  <si>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</si>
  <si>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</si>
  <si>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</si>
  <si>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</si>
  <si>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</si>
  <si>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</si>
  <si>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</si>
  <si>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</si>
  <si>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</si>
  <si>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</si>
  <si>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</si>
  <si>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</si>
  <si>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</si>
  <si>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</si>
  <si>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</si>
  <si>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</si>
  <si>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</si>
  <si>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</si>
  <si>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</si>
  <si>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</si>
  <si>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</si>
  <si>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</si>
  <si>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</si>
  <si>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</si>
  <si>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</si>
  <si>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</si>
  <si>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</si>
  <si>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</si>
  <si>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</si>
  <si>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</si>
  <si>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</si>
  <si>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</si>
  <si>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</si>
  <si>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</si>
  <si>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</si>
  <si>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</si>
  <si>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</si>
  <si>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</si>
  <si>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</si>
  <si>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</si>
  <si>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</si>
  <si>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</si>
  <si>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</si>
  <si>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</si>
  <si>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</si>
  <si>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</si>
  <si>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</si>
  <si>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</si>
  <si>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</si>
  <si>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</si>
  <si>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</si>
  <si>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</si>
  <si>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</si>
  <si>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</si>
  <si>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</si>
  <si>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</si>
  <si>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</si>
  <si>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</si>
  <si>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</si>
  <si>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</si>
  <si>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</si>
  <si>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</si>
  <si>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</si>
  <si>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</si>
  <si>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</si>
  <si>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</si>
  <si>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</si>
  <si>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</si>
  <si>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</si>
  <si>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</si>
  <si>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</si>
  <si>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</si>
  <si>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</si>
  <si>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</si>
  <si>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</si>
  <si>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</si>
  <si>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</si>
  <si>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</si>
  <si>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</si>
  <si>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</si>
  <si>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</si>
  <si>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</si>
  <si>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</si>
  <si>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</si>
  <si>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</si>
  <si>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</si>
  <si>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</si>
  <si>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</si>
  <si>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</si>
  <si>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</si>
  <si>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</si>
  <si>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</si>
  <si>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</si>
  <si>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</si>
  <si>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</si>
  <si>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</si>
  <si>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珠洲市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</si>
  <si>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</si>
  <si>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</si>
  <si>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</si>
  <si>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</si>
  <si>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</si>
  <si>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</si>
  <si>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</si>
  <si>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</si>
  <si>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</si>
  <si>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</si>
  <si>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</si>
  <si>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</si>
  <si>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定期的な点検により状態を把握し、適切に維持管理することで更新寿命の延伸を図る。</t>
    <phoneticPr fontId="4"/>
  </si>
  <si>
    <t>　①収益的収支比率及び⑤経費回収率は100％を割り込んでおり、維持管理費や支払利息等の費用を賄い切れていないため、赤字経営と言える。⑤が増えているのは、汚水処理費の減が要因である。
　④企業債残高対事業規模比率が減少しているのは、一般会計負担額が増加したことが要因である。
　⑥汚水処理原価が減少しているのは、汚水処理費の減が要因である。
　⑦施設利用率は、人口減少のため減少傾向にある。
　⑧水洗化率は、設置申請業務のため、常時100％である。</t>
    <rPh sb="48" eb="49">
      <t>キ</t>
    </rPh>
    <rPh sb="68" eb="69">
      <t>フ</t>
    </rPh>
    <rPh sb="76" eb="78">
      <t>オスイ</t>
    </rPh>
    <rPh sb="78" eb="80">
      <t>ショリ</t>
    </rPh>
    <rPh sb="80" eb="81">
      <t>ヒ</t>
    </rPh>
    <rPh sb="82" eb="83">
      <t>ゲン</t>
    </rPh>
    <rPh sb="93" eb="95">
      <t>キギョウ</t>
    </rPh>
    <rPh sb="95" eb="96">
      <t>サイ</t>
    </rPh>
    <rPh sb="146" eb="148">
      <t>ゲンショウ</t>
    </rPh>
    <rPh sb="155" eb="157">
      <t>オスイ</t>
    </rPh>
    <rPh sb="157" eb="159">
      <t>ショリ</t>
    </rPh>
    <rPh sb="159" eb="160">
      <t>ヒ</t>
    </rPh>
    <rPh sb="161" eb="162">
      <t>ゲン</t>
    </rPh>
    <phoneticPr fontId="4"/>
  </si>
  <si>
    <t>　一般会計からの繰入金のうち、基準額を超えて財源不足を補う額の抑制を図るため、助成制度の活用や浄化槽の普及・啓発を進めることで、料金収入の確保に努める。基準額については、適正に一般会計に負担を求めていく。
　汚水処理原価が上昇傾向にあることから、資本費平準化債の活用を検討していく。
　経営や資産等の状況を的確に把握し、経営基盤の計画的な強化と財政マネジメントの向上等に取り組むため、公営企業会計へ移行する準備を進める。
その上で、料金改定の必要性の有無を検討する。</t>
    <rPh sb="203" eb="205">
      <t>ジュンビ</t>
    </rPh>
    <rPh sb="206" eb="207">
      <t>スス</t>
    </rPh>
    <rPh sb="213" eb="214">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</si>
</sst>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Fill="1" applyBorder="1" applyAlignment="1" applyProtection="1">
      <alignment horizontal="center" vertical="center"/>
      <protection locked="0"/>
    </xf>
    <xf numFmtId="0" fontId="18" fillId="0" borderId="6" xfId="1" applyFont="1" applyFill="1" applyBorder="1" applyAlignment="1" applyProtection="1">
      <alignment horizontal="left" vertical="center" wrapText="1"/>
      <protection locked="0"/>
    </xf>
    <xf numFmtId="0" fontId="18" fillId="0" borderId="0" xfId="1" applyFont="1" applyFill="1" applyBorder="1" applyAlignment="1" applyProtection="1">
      <alignment horizontal="left" vertical="center" wrapText="1"/>
      <protection locked="0"/>
    </xf>
    <xf numFmtId="0" fontId="18" fillId="0" borderId="7" xfId="1" applyFont="1" applyFill="1" applyBorder="1" applyAlignment="1" applyProtection="1">
      <alignment horizontal="left" vertical="center" wrapText="1"/>
      <protection locked="0"/>
    </xf>
    <xf numFmtId="0" fontId="18" fillId="0" borderId="8" xfId="1" applyFont="1" applyFill="1" applyBorder="1" applyAlignment="1" applyProtection="1">
      <alignment horizontal="left" vertical="center" wrapText="1"/>
      <protection locked="0"/>
    </xf>
    <xf numFmtId="0" fontId="18" fillId="0" borderId="1" xfId="1" applyFont="1" applyFill="1" applyBorder="1" applyAlignment="1" applyProtection="1">
      <alignment horizontal="left" vertical="center" wrapText="1"/>
      <protection locked="0"/>
    </xf>
    <xf numFmtId="0" fontId="18" fillId="0" borderId="9" xfId="1" applyFont="1" applyFill="1" applyBorder="1" applyAlignment="1" applyProtection="1">
      <alignment horizontal="left" vertical="center"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21-4A6C-870F-B207584E53FD}"/>
            </c:ext>
          </c:extLst>
        </c:ser>
        <c:dLbls>
          <c:showLegendKey val="0"/>
          <c:showVal val="0"/>
          <c:showCatName val="0"/>
          <c:showSerName val="0"/>
          <c:showPercent val="0"/>
          <c:showBubbleSize val="0"/>
        </c:dLbls>
        <c:gapWidth val="150"/>
        <c:axId val="100153600"/>
        <c:axId val="1003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921-4A6C-870F-B207584E53FD}"/>
            </c:ext>
          </c:extLst>
        </c:ser>
        <c:dLbls>
          <c:showLegendKey val="0"/>
          <c:showVal val="0"/>
          <c:showCatName val="0"/>
          <c:showSerName val="0"/>
          <c:showPercent val="0"/>
          <c:showBubbleSize val="0"/>
        </c:dLbls>
        <c:marker val="1"/>
        <c:smooth val="0"/>
        <c:axId val="100153600"/>
        <c:axId val="100303232"/>
      </c:lineChart>
      <c:dateAx>
        <c:axId val="100153600"/>
        <c:scaling>
          <c:orientation val="minMax"/>
        </c:scaling>
        <c:delete val="1"/>
        <c:axPos val="b"/>
        <c:numFmt formatCode="ge" sourceLinked="1"/>
        <c:majorTickMark val="none"/>
        <c:minorTickMark val="none"/>
        <c:tickLblPos val="none"/>
        <c:crossAx val="100303232"/>
        <c:crosses val="autoZero"/>
        <c:auto val="1"/>
        <c:lblOffset val="100"/>
        <c:baseTimeUnit val="years"/>
      </c:dateAx>
      <c:valAx>
        <c:axId val="1003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38.29</c:v>
                </c:pt>
                <c:pt idx="1">
                  <c:v>36.409999999999997</c:v>
                </c:pt>
                <c:pt idx="2">
                  <c:v>36.299999999999997</c:v>
                </c:pt>
                <c:pt idx="3">
                  <c:v>34.33</c:v>
                </c:pt>
                <c:pt idx="4">
                  <c:v>34.119999999999997</c:v>
                </c:pt>
              </c:numCache>
            </c:numRef>
          </c:val>
          <c:extLst>
            <c:ext xmlns:c16="http://schemas.microsoft.com/office/drawing/2014/chart" uri="{C3380CC4-5D6E-409C-BE32-E72D297353CC}">
              <c16:uniqueId val="{00000000-F1A7-49D0-ADB5-28D89589C765}"/>
            </c:ext>
          </c:extLst>
        </c:ser>
        <c:dLbls>
          <c:showLegendKey val="0"/>
          <c:showVal val="0"/>
          <c:showCatName val="0"/>
          <c:showSerName val="0"/>
          <c:showPercent val="0"/>
          <c:showBubbleSize val="0"/>
        </c:dLbls>
        <c:gapWidth val="150"/>
        <c:axId val="118914432"/>
        <c:axId val="1189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F1A7-49D0-ADB5-28D89589C765}"/>
            </c:ext>
          </c:extLst>
        </c:ser>
        <c:dLbls>
          <c:showLegendKey val="0"/>
          <c:showVal val="0"/>
          <c:showCatName val="0"/>
          <c:showSerName val="0"/>
          <c:showPercent val="0"/>
          <c:showBubbleSize val="0"/>
        </c:dLbls>
        <c:marker val="1"/>
        <c:smooth val="0"/>
        <c:axId val="118914432"/>
        <c:axId val="118916608"/>
      </c:lineChart>
      <c:dateAx>
        <c:axId val="118914432"/>
        <c:scaling>
          <c:orientation val="minMax"/>
        </c:scaling>
        <c:delete val="1"/>
        <c:axPos val="b"/>
        <c:numFmt formatCode="ge" sourceLinked="1"/>
        <c:majorTickMark val="none"/>
        <c:minorTickMark val="none"/>
        <c:tickLblPos val="none"/>
        <c:crossAx val="118916608"/>
        <c:crosses val="autoZero"/>
        <c:auto val="1"/>
        <c:lblOffset val="100"/>
        <c:baseTimeUnit val="years"/>
      </c:dateAx>
      <c:valAx>
        <c:axId val="1189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352-49AD-9D18-8E2A8024CF09}"/>
            </c:ext>
          </c:extLst>
        </c:ser>
        <c:dLbls>
          <c:showLegendKey val="0"/>
          <c:showVal val="0"/>
          <c:showCatName val="0"/>
          <c:showSerName val="0"/>
          <c:showPercent val="0"/>
          <c:showBubbleSize val="0"/>
        </c:dLbls>
        <c:gapWidth val="150"/>
        <c:axId val="118955008"/>
        <c:axId val="1189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7352-49AD-9D18-8E2A8024CF09}"/>
            </c:ext>
          </c:extLst>
        </c:ser>
        <c:dLbls>
          <c:showLegendKey val="0"/>
          <c:showVal val="0"/>
          <c:showCatName val="0"/>
          <c:showSerName val="0"/>
          <c:showPercent val="0"/>
          <c:showBubbleSize val="0"/>
        </c:dLbls>
        <c:marker val="1"/>
        <c:smooth val="0"/>
        <c:axId val="118955008"/>
        <c:axId val="118957184"/>
      </c:lineChart>
      <c:dateAx>
        <c:axId val="118955008"/>
        <c:scaling>
          <c:orientation val="minMax"/>
        </c:scaling>
        <c:delete val="1"/>
        <c:axPos val="b"/>
        <c:numFmt formatCode="ge" sourceLinked="1"/>
        <c:majorTickMark val="none"/>
        <c:minorTickMark val="none"/>
        <c:tickLblPos val="none"/>
        <c:crossAx val="118957184"/>
        <c:crosses val="autoZero"/>
        <c:auto val="1"/>
        <c:lblOffset val="100"/>
        <c:baseTimeUnit val="years"/>
      </c:dateAx>
      <c:valAx>
        <c:axId val="1189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88.58</c:v>
                </c:pt>
                <c:pt idx="1">
                  <c:v>79.11</c:v>
                </c:pt>
                <c:pt idx="2">
                  <c:v>82.2</c:v>
                </c:pt>
                <c:pt idx="3">
                  <c:v>78.5</c:v>
                </c:pt>
                <c:pt idx="4">
                  <c:v>86.46</c:v>
                </c:pt>
              </c:numCache>
            </c:numRef>
          </c:val>
          <c:extLst>
            <c:ext xmlns:c16="http://schemas.microsoft.com/office/drawing/2014/chart" uri="{C3380CC4-5D6E-409C-BE32-E72D297353CC}">
              <c16:uniqueId val="{00000000-BB8D-4345-A9B1-7086B4D38BDD}"/>
            </c:ext>
          </c:extLst>
        </c:ser>
        <c:dLbls>
          <c:showLegendKey val="0"/>
          <c:showVal val="0"/>
          <c:showCatName val="0"/>
          <c:showSerName val="0"/>
          <c:showPercent val="0"/>
          <c:showBubbleSize val="0"/>
        </c:dLbls>
        <c:gapWidth val="150"/>
        <c:axId val="89585536"/>
        <c:axId val="1002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8D-4345-A9B1-7086B4D38BDD}"/>
            </c:ext>
          </c:extLst>
        </c:ser>
        <c:dLbls>
          <c:showLegendKey val="0"/>
          <c:showVal val="0"/>
          <c:showCatName val="0"/>
          <c:showSerName val="0"/>
          <c:showPercent val="0"/>
          <c:showBubbleSize val="0"/>
        </c:dLbls>
        <c:marker val="1"/>
        <c:smooth val="0"/>
        <c:axId val="89585536"/>
        <c:axId val="100200448"/>
      </c:lineChart>
      <c:dateAx>
        <c:axId val="89585536"/>
        <c:scaling>
          <c:orientation val="minMax"/>
        </c:scaling>
        <c:delete val="1"/>
        <c:axPos val="b"/>
        <c:numFmt formatCode="ge" sourceLinked="1"/>
        <c:majorTickMark val="none"/>
        <c:minorTickMark val="none"/>
        <c:tickLblPos val="none"/>
        <c:crossAx val="100200448"/>
        <c:crosses val="autoZero"/>
        <c:auto val="1"/>
        <c:lblOffset val="100"/>
        <c:baseTimeUnit val="years"/>
      </c:dateAx>
      <c:valAx>
        <c:axId val="1002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F4-4871-859B-34E0D062B6DB}"/>
            </c:ext>
          </c:extLst>
        </c:ser>
        <c:dLbls>
          <c:showLegendKey val="0"/>
          <c:showVal val="0"/>
          <c:showCatName val="0"/>
          <c:showSerName val="0"/>
          <c:showPercent val="0"/>
          <c:showBubbleSize val="0"/>
        </c:dLbls>
        <c:gapWidth val="150"/>
        <c:axId val="100259328"/>
        <c:axId val="1002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F4-4871-859B-34E0D062B6DB}"/>
            </c:ext>
          </c:extLst>
        </c:ser>
        <c:dLbls>
          <c:showLegendKey val="0"/>
          <c:showVal val="0"/>
          <c:showCatName val="0"/>
          <c:showSerName val="0"/>
          <c:showPercent val="0"/>
          <c:showBubbleSize val="0"/>
        </c:dLbls>
        <c:marker val="1"/>
        <c:smooth val="0"/>
        <c:axId val="100259328"/>
        <c:axId val="100261248"/>
      </c:lineChart>
      <c:dateAx>
        <c:axId val="100259328"/>
        <c:scaling>
          <c:orientation val="minMax"/>
        </c:scaling>
        <c:delete val="1"/>
        <c:axPos val="b"/>
        <c:numFmt formatCode="ge" sourceLinked="1"/>
        <c:majorTickMark val="none"/>
        <c:minorTickMark val="none"/>
        <c:tickLblPos val="none"/>
        <c:crossAx val="100261248"/>
        <c:crosses val="autoZero"/>
        <c:auto val="1"/>
        <c:lblOffset val="100"/>
        <c:baseTimeUnit val="years"/>
      </c:dateAx>
      <c:valAx>
        <c:axId val="1002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06-4A0A-AE38-619B5126C020}"/>
            </c:ext>
          </c:extLst>
        </c:ser>
        <c:dLbls>
          <c:showLegendKey val="0"/>
          <c:showVal val="0"/>
          <c:showCatName val="0"/>
          <c:showSerName val="0"/>
          <c:showPercent val="0"/>
          <c:showBubbleSize val="0"/>
        </c:dLbls>
        <c:gapWidth val="150"/>
        <c:axId val="118301824"/>
        <c:axId val="118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06-4A0A-AE38-619B5126C020}"/>
            </c:ext>
          </c:extLst>
        </c:ser>
        <c:dLbls>
          <c:showLegendKey val="0"/>
          <c:showVal val="0"/>
          <c:showCatName val="0"/>
          <c:showSerName val="0"/>
          <c:showPercent val="0"/>
          <c:showBubbleSize val="0"/>
        </c:dLbls>
        <c:marker val="1"/>
        <c:smooth val="0"/>
        <c:axId val="118301824"/>
        <c:axId val="118303744"/>
      </c:lineChart>
      <c:dateAx>
        <c:axId val="118301824"/>
        <c:scaling>
          <c:orientation val="minMax"/>
        </c:scaling>
        <c:delete val="1"/>
        <c:axPos val="b"/>
        <c:numFmt formatCode="ge" sourceLinked="1"/>
        <c:majorTickMark val="none"/>
        <c:minorTickMark val="none"/>
        <c:tickLblPos val="none"/>
        <c:crossAx val="118303744"/>
        <c:crosses val="autoZero"/>
        <c:auto val="1"/>
        <c:lblOffset val="100"/>
        <c:baseTimeUnit val="years"/>
      </c:dateAx>
      <c:valAx>
        <c:axId val="118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AA-4C44-B2D1-90A4C4817113}"/>
            </c:ext>
          </c:extLst>
        </c:ser>
        <c:dLbls>
          <c:showLegendKey val="0"/>
          <c:showVal val="0"/>
          <c:showCatName val="0"/>
          <c:showSerName val="0"/>
          <c:showPercent val="0"/>
          <c:showBubbleSize val="0"/>
        </c:dLbls>
        <c:gapWidth val="150"/>
        <c:axId val="118322304"/>
        <c:axId val="1183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AA-4C44-B2D1-90A4C4817113}"/>
            </c:ext>
          </c:extLst>
        </c:ser>
        <c:dLbls>
          <c:showLegendKey val="0"/>
          <c:showVal val="0"/>
          <c:showCatName val="0"/>
          <c:showSerName val="0"/>
          <c:showPercent val="0"/>
          <c:showBubbleSize val="0"/>
        </c:dLbls>
        <c:marker val="1"/>
        <c:smooth val="0"/>
        <c:axId val="118322304"/>
        <c:axId val="118324224"/>
      </c:lineChart>
      <c:dateAx>
        <c:axId val="118322304"/>
        <c:scaling>
          <c:orientation val="minMax"/>
        </c:scaling>
        <c:delete val="1"/>
        <c:axPos val="b"/>
        <c:numFmt formatCode="ge" sourceLinked="1"/>
        <c:majorTickMark val="none"/>
        <c:minorTickMark val="none"/>
        <c:tickLblPos val="none"/>
        <c:crossAx val="118324224"/>
        <c:crosses val="autoZero"/>
        <c:auto val="1"/>
        <c:lblOffset val="100"/>
        <c:baseTimeUnit val="years"/>
      </c:dateAx>
      <c:valAx>
        <c:axId val="1183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64-4DE7-999E-CC8BC4DB604C}"/>
            </c:ext>
          </c:extLst>
        </c:ser>
        <c:dLbls>
          <c:showLegendKey val="0"/>
          <c:showVal val="0"/>
          <c:showCatName val="0"/>
          <c:showSerName val="0"/>
          <c:showPercent val="0"/>
          <c:showBubbleSize val="0"/>
        </c:dLbls>
        <c:gapWidth val="150"/>
        <c:axId val="118350592"/>
        <c:axId val="1183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64-4DE7-999E-CC8BC4DB604C}"/>
            </c:ext>
          </c:extLst>
        </c:ser>
        <c:dLbls>
          <c:showLegendKey val="0"/>
          <c:showVal val="0"/>
          <c:showCatName val="0"/>
          <c:showSerName val="0"/>
          <c:showPercent val="0"/>
          <c:showBubbleSize val="0"/>
        </c:dLbls>
        <c:marker val="1"/>
        <c:smooth val="0"/>
        <c:axId val="118350592"/>
        <c:axId val="118352512"/>
      </c:lineChart>
      <c:dateAx>
        <c:axId val="118350592"/>
        <c:scaling>
          <c:orientation val="minMax"/>
        </c:scaling>
        <c:delete val="1"/>
        <c:axPos val="b"/>
        <c:numFmt formatCode="ge" sourceLinked="1"/>
        <c:majorTickMark val="none"/>
        <c:minorTickMark val="none"/>
        <c:tickLblPos val="none"/>
        <c:crossAx val="118352512"/>
        <c:crosses val="autoZero"/>
        <c:auto val="1"/>
        <c:lblOffset val="100"/>
        <c:baseTimeUnit val="years"/>
      </c:dateAx>
      <c:valAx>
        <c:axId val="1183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871.71</c:v>
                </c:pt>
                <c:pt idx="1">
                  <c:v>362.54</c:v>
                </c:pt>
                <c:pt idx="2">
                  <c:v>351.98</c:v>
                </c:pt>
                <c:pt idx="3">
                  <c:v>323.93</c:v>
                </c:pt>
                <c:pt idx="4">
                  <c:v>75.47</c:v>
                </c:pt>
              </c:numCache>
            </c:numRef>
          </c:val>
          <c:extLst>
            <c:ext xmlns:c16="http://schemas.microsoft.com/office/drawing/2014/chart" uri="{C3380CC4-5D6E-409C-BE32-E72D297353CC}">
              <c16:uniqueId val="{00000000-F6C2-420B-A664-D443BBB98C52}"/>
            </c:ext>
          </c:extLst>
        </c:ser>
        <c:dLbls>
          <c:showLegendKey val="0"/>
          <c:showVal val="0"/>
          <c:showCatName val="0"/>
          <c:showSerName val="0"/>
          <c:showPercent val="0"/>
          <c:showBubbleSize val="0"/>
        </c:dLbls>
        <c:gapWidth val="150"/>
        <c:axId val="118722944"/>
        <c:axId val="1187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F6C2-420B-A664-D443BBB98C52}"/>
            </c:ext>
          </c:extLst>
        </c:ser>
        <c:dLbls>
          <c:showLegendKey val="0"/>
          <c:showVal val="0"/>
          <c:showCatName val="0"/>
          <c:showSerName val="0"/>
          <c:showPercent val="0"/>
          <c:showBubbleSize val="0"/>
        </c:dLbls>
        <c:marker val="1"/>
        <c:smooth val="0"/>
        <c:axId val="118722944"/>
        <c:axId val="118724864"/>
      </c:lineChart>
      <c:dateAx>
        <c:axId val="118722944"/>
        <c:scaling>
          <c:orientation val="minMax"/>
        </c:scaling>
        <c:delete val="1"/>
        <c:axPos val="b"/>
        <c:numFmt formatCode="ge" sourceLinked="1"/>
        <c:majorTickMark val="none"/>
        <c:minorTickMark val="none"/>
        <c:tickLblPos val="none"/>
        <c:crossAx val="118724864"/>
        <c:crosses val="autoZero"/>
        <c:auto val="1"/>
        <c:lblOffset val="100"/>
        <c:baseTimeUnit val="years"/>
      </c:dateAx>
      <c:valAx>
        <c:axId val="1187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62.48</c:v>
                </c:pt>
                <c:pt idx="1">
                  <c:v>53.24</c:v>
                </c:pt>
                <c:pt idx="2">
                  <c:v>56.08</c:v>
                </c:pt>
                <c:pt idx="3">
                  <c:v>55.31</c:v>
                </c:pt>
                <c:pt idx="4">
                  <c:v>62.11</c:v>
                </c:pt>
              </c:numCache>
            </c:numRef>
          </c:val>
          <c:extLst>
            <c:ext xmlns:c16="http://schemas.microsoft.com/office/drawing/2014/chart" uri="{C3380CC4-5D6E-409C-BE32-E72D297353CC}">
              <c16:uniqueId val="{00000000-BB9A-404C-98D8-631CC85D827A}"/>
            </c:ext>
          </c:extLst>
        </c:ser>
        <c:dLbls>
          <c:showLegendKey val="0"/>
          <c:showVal val="0"/>
          <c:showCatName val="0"/>
          <c:showSerName val="0"/>
          <c:showPercent val="0"/>
          <c:showBubbleSize val="0"/>
        </c:dLbls>
        <c:gapWidth val="150"/>
        <c:axId val="118853632"/>
        <c:axId val="1188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BB9A-404C-98D8-631CC85D827A}"/>
            </c:ext>
          </c:extLst>
        </c:ser>
        <c:dLbls>
          <c:showLegendKey val="0"/>
          <c:showVal val="0"/>
          <c:showCatName val="0"/>
          <c:showSerName val="0"/>
          <c:showPercent val="0"/>
          <c:showBubbleSize val="0"/>
        </c:dLbls>
        <c:marker val="1"/>
        <c:smooth val="0"/>
        <c:axId val="118853632"/>
        <c:axId val="118855552"/>
      </c:lineChart>
      <c:dateAx>
        <c:axId val="118853632"/>
        <c:scaling>
          <c:orientation val="minMax"/>
        </c:scaling>
        <c:delete val="1"/>
        <c:axPos val="b"/>
        <c:numFmt formatCode="ge" sourceLinked="1"/>
        <c:majorTickMark val="none"/>
        <c:minorTickMark val="none"/>
        <c:tickLblPos val="none"/>
        <c:crossAx val="118855552"/>
        <c:crosses val="autoZero"/>
        <c:auto val="1"/>
        <c:lblOffset val="100"/>
        <c:baseTimeUnit val="years"/>
      </c:dateAx>
      <c:valAx>
        <c:axId val="1188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293.76</c:v>
                </c:pt>
                <c:pt idx="1">
                  <c:v>332.22</c:v>
                </c:pt>
                <c:pt idx="2">
                  <c:v>309.64999999999998</c:v>
                </c:pt>
                <c:pt idx="3">
                  <c:v>329.92</c:v>
                </c:pt>
                <c:pt idx="4">
                  <c:v>300.52</c:v>
                </c:pt>
              </c:numCache>
            </c:numRef>
          </c:val>
          <c:extLst>
            <c:ext xmlns:c16="http://schemas.microsoft.com/office/drawing/2014/chart" uri="{C3380CC4-5D6E-409C-BE32-E72D297353CC}">
              <c16:uniqueId val="{00000000-27A0-450E-B5AD-E30AC3014F5C}"/>
            </c:ext>
          </c:extLst>
        </c:ser>
        <c:dLbls>
          <c:showLegendKey val="0"/>
          <c:showVal val="0"/>
          <c:showCatName val="0"/>
          <c:showSerName val="0"/>
          <c:showPercent val="0"/>
          <c:showBubbleSize val="0"/>
        </c:dLbls>
        <c:gapWidth val="150"/>
        <c:axId val="118874112"/>
        <c:axId val="1188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27A0-450E-B5AD-E30AC3014F5C}"/>
            </c:ext>
          </c:extLst>
        </c:ser>
        <c:dLbls>
          <c:showLegendKey val="0"/>
          <c:showVal val="0"/>
          <c:showCatName val="0"/>
          <c:showSerName val="0"/>
          <c:showPercent val="0"/>
          <c:showBubbleSize val="0"/>
        </c:dLbls>
        <c:marker val="1"/>
        <c:smooth val="0"/>
        <c:axId val="118874112"/>
        <c:axId val="118876032"/>
      </c:lineChart>
      <c:dateAx>
        <c:axId val="118874112"/>
        <c:scaling>
          <c:orientation val="minMax"/>
        </c:scaling>
        <c:delete val="1"/>
        <c:axPos val="b"/>
        <c:numFmt formatCode="ge" sourceLinked="1"/>
        <c:majorTickMark val="none"/>
        <c:minorTickMark val="none"/>
        <c:tickLblPos val="none"/>
        <c:crossAx val="118876032"/>
        <c:crosses val="autoZero"/>
        <c:auto val="1"/>
        <c:lblOffset val="100"/>
        <c:baseTimeUnit val="years"/>
      </c:dateAx>
      <c:valAx>
        <c:axId val="1188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石川県　珠洲市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77" t="s">
        <v>122</v>
      </c>
      <c r="AE8" s="77"/>
      <c r="AF8" s="77"/>
      <c r="AG8" s="77"/>
      <c r="AH8" s="77"/>
      <c r="AI8" s="77"/>
      <c r="AJ8" s="77"/>
      <c r="AK8" s="4"/>
      <c r="AL8" s="49">
        <f>データ!S6</f>
        <v>15219</v>
      </c>
      <c r="AM8" s="49"/>
      <c r="AN8" s="49"/>
      <c r="AO8" s="49"/>
      <c r="AP8" s="49"/>
      <c r="AQ8" s="49"/>
      <c r="AR8" s="49"/>
      <c r="AS8" s="49"/>
      <c r="AT8" s="45">
        <f>データ!T6</f>
        <v>247.2</v>
      </c>
      <c r="AU8" s="45"/>
      <c r="AV8" s="45"/>
      <c r="AW8" s="45"/>
      <c r="AX8" s="45"/>
      <c r="AY8" s="45"/>
      <c r="AZ8" s="45"/>
      <c r="BA8" s="45"/>
      <c r="BB8" s="45">
        <f>データ!U6</f>
        <v>61.57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9.67</v>
      </c>
      <c r="Q10" s="45"/>
      <c r="R10" s="45"/>
      <c r="S10" s="45"/>
      <c r="T10" s="45"/>
      <c r="U10" s="45"/>
      <c r="V10" s="45"/>
      <c r="W10" s="45">
        <f>データ!Q6</f>
        <v>100</v>
      </c>
      <c r="X10" s="45"/>
      <c r="Y10" s="45"/>
      <c r="Z10" s="45"/>
      <c r="AA10" s="45"/>
      <c r="AB10" s="45"/>
      <c r="AC10" s="45"/>
      <c r="AD10" s="49">
        <f>データ!R6</f>
        <v>3456</v>
      </c>
      <c r="AE10" s="49"/>
      <c r="AF10" s="49"/>
      <c r="AG10" s="49"/>
      <c r="AH10" s="49"/>
      <c r="AI10" s="49"/>
      <c r="AJ10" s="49"/>
      <c r="AK10" s="2"/>
      <c r="AL10" s="49">
        <f>データ!V6</f>
        <v>1451</v>
      </c>
      <c r="AM10" s="49"/>
      <c r="AN10" s="49"/>
      <c r="AO10" s="49"/>
      <c r="AP10" s="49"/>
      <c r="AQ10" s="49"/>
      <c r="AR10" s="49"/>
      <c r="AS10" s="49"/>
      <c r="AT10" s="45">
        <f>データ!W6</f>
        <v>0.84</v>
      </c>
      <c r="AU10" s="45"/>
      <c r="AV10" s="45"/>
      <c r="AW10" s="45"/>
      <c r="AX10" s="45"/>
      <c r="AY10" s="45"/>
      <c r="AZ10" s="45"/>
      <c r="BA10" s="45"/>
      <c r="BB10" s="45">
        <f>データ!X6</f>
        <v>1727.38</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124</v>
      </c>
      <c r="BM16" s="79"/>
      <c r="BN16" s="79"/>
      <c r="BO16" s="79"/>
      <c r="BP16" s="79"/>
      <c r="BQ16" s="79"/>
      <c r="BR16" s="79"/>
      <c r="BS16" s="79"/>
      <c r="BT16" s="79"/>
      <c r="BU16" s="79"/>
      <c r="BV16" s="79"/>
      <c r="BW16" s="79"/>
      <c r="BX16" s="79"/>
      <c r="BY16" s="79"/>
      <c r="BZ16" s="8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x14ac:dyDescent="0.15">
      <c r="A34" s="2"/>
      <c r="B34" s="17"/>
      <c r="C34" s="68" t="s">
        <v>27</v>
      </c>
      <c r="D34" s="68"/>
      <c r="E34" s="68"/>
      <c r="F34" s="68"/>
      <c r="G34" s="68"/>
      <c r="H34" s="68"/>
      <c r="I34" s="68"/>
      <c r="J34" s="68"/>
      <c r="K34" s="68"/>
      <c r="L34" s="68"/>
      <c r="M34" s="68"/>
      <c r="N34" s="68"/>
      <c r="O34" s="68"/>
      <c r="P34" s="68"/>
      <c r="Q34" s="20"/>
      <c r="R34" s="68" t="s">
        <v>28</v>
      </c>
      <c r="S34" s="68"/>
      <c r="T34" s="68"/>
      <c r="U34" s="68"/>
      <c r="V34" s="68"/>
      <c r="W34" s="68"/>
      <c r="X34" s="68"/>
      <c r="Y34" s="68"/>
      <c r="Z34" s="68"/>
      <c r="AA34" s="68"/>
      <c r="AB34" s="68"/>
      <c r="AC34" s="68"/>
      <c r="AD34" s="68"/>
      <c r="AE34" s="68"/>
      <c r="AF34" s="20"/>
      <c r="AG34" s="68" t="s">
        <v>29</v>
      </c>
      <c r="AH34" s="68"/>
      <c r="AI34" s="68"/>
      <c r="AJ34" s="68"/>
      <c r="AK34" s="68"/>
      <c r="AL34" s="68"/>
      <c r="AM34" s="68"/>
      <c r="AN34" s="68"/>
      <c r="AO34" s="68"/>
      <c r="AP34" s="68"/>
      <c r="AQ34" s="68"/>
      <c r="AR34" s="68"/>
      <c r="AS34" s="68"/>
      <c r="AT34" s="68"/>
      <c r="AU34" s="20"/>
      <c r="AV34" s="68" t="s">
        <v>30</v>
      </c>
      <c r="AW34" s="68"/>
      <c r="AX34" s="68"/>
      <c r="AY34" s="68"/>
      <c r="AZ34" s="68"/>
      <c r="BA34" s="68"/>
      <c r="BB34" s="68"/>
      <c r="BC34" s="68"/>
      <c r="BD34" s="68"/>
      <c r="BE34" s="68"/>
      <c r="BF34" s="68"/>
      <c r="BG34" s="68"/>
      <c r="BH34" s="68"/>
      <c r="BI34" s="68"/>
      <c r="BJ34" s="19"/>
      <c r="BK34" s="2"/>
      <c r="BL34" s="78"/>
      <c r="BM34" s="79"/>
      <c r="BN34" s="79"/>
      <c r="BO34" s="79"/>
      <c r="BP34" s="79"/>
      <c r="BQ34" s="79"/>
      <c r="BR34" s="79"/>
      <c r="BS34" s="79"/>
      <c r="BT34" s="79"/>
      <c r="BU34" s="79"/>
      <c r="BV34" s="79"/>
      <c r="BW34" s="79"/>
      <c r="BX34" s="79"/>
      <c r="BY34" s="79"/>
      <c r="BZ34" s="80"/>
    </row>
    <row r="35" spans="1:78" ht="13.5" customHeight="1" x14ac:dyDescent="0.15">
      <c r="A35" s="2"/>
      <c r="B35" s="17"/>
      <c r="C35" s="68"/>
      <c r="D35" s="68"/>
      <c r="E35" s="68"/>
      <c r="F35" s="68"/>
      <c r="G35" s="68"/>
      <c r="H35" s="68"/>
      <c r="I35" s="68"/>
      <c r="J35" s="68"/>
      <c r="K35" s="68"/>
      <c r="L35" s="68"/>
      <c r="M35" s="68"/>
      <c r="N35" s="68"/>
      <c r="O35" s="68"/>
      <c r="P35" s="68"/>
      <c r="Q35" s="20"/>
      <c r="R35" s="68"/>
      <c r="S35" s="68"/>
      <c r="T35" s="68"/>
      <c r="U35" s="68"/>
      <c r="V35" s="68"/>
      <c r="W35" s="68"/>
      <c r="X35" s="68"/>
      <c r="Y35" s="68"/>
      <c r="Z35" s="68"/>
      <c r="AA35" s="68"/>
      <c r="AB35" s="68"/>
      <c r="AC35" s="68"/>
      <c r="AD35" s="68"/>
      <c r="AE35" s="68"/>
      <c r="AF35" s="20"/>
      <c r="AG35" s="68"/>
      <c r="AH35" s="68"/>
      <c r="AI35" s="68"/>
      <c r="AJ35" s="68"/>
      <c r="AK35" s="68"/>
      <c r="AL35" s="68"/>
      <c r="AM35" s="68"/>
      <c r="AN35" s="68"/>
      <c r="AO35" s="68"/>
      <c r="AP35" s="68"/>
      <c r="AQ35" s="68"/>
      <c r="AR35" s="68"/>
      <c r="AS35" s="68"/>
      <c r="AT35" s="68"/>
      <c r="AU35" s="20"/>
      <c r="AV35" s="68"/>
      <c r="AW35" s="68"/>
      <c r="AX35" s="68"/>
      <c r="AY35" s="68"/>
      <c r="AZ35" s="68"/>
      <c r="BA35" s="68"/>
      <c r="BB35" s="68"/>
      <c r="BC35" s="68"/>
      <c r="BD35" s="68"/>
      <c r="BE35" s="68"/>
      <c r="BF35" s="68"/>
      <c r="BG35" s="68"/>
      <c r="BH35" s="68"/>
      <c r="BI35" s="68"/>
      <c r="BJ35" s="19"/>
      <c r="BK35" s="2"/>
      <c r="BL35" s="78"/>
      <c r="BM35" s="79"/>
      <c r="BN35" s="79"/>
      <c r="BO35" s="79"/>
      <c r="BP35" s="79"/>
      <c r="BQ35" s="79"/>
      <c r="BR35" s="79"/>
      <c r="BS35" s="79"/>
      <c r="BT35" s="79"/>
      <c r="BU35" s="79"/>
      <c r="BV35" s="79"/>
      <c r="BW35" s="79"/>
      <c r="BX35" s="79"/>
      <c r="BY35" s="79"/>
      <c r="BZ35" s="8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123</v>
      </c>
      <c r="BM47" s="79"/>
      <c r="BN47" s="79"/>
      <c r="BO47" s="79"/>
      <c r="BP47" s="79"/>
      <c r="BQ47" s="79"/>
      <c r="BR47" s="79"/>
      <c r="BS47" s="79"/>
      <c r="BT47" s="79"/>
      <c r="BU47" s="79"/>
      <c r="BV47" s="79"/>
      <c r="BW47" s="79"/>
      <c r="BX47" s="79"/>
      <c r="BY47" s="79"/>
      <c r="BZ47" s="8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x14ac:dyDescent="0.15">
      <c r="A56" s="2"/>
      <c r="B56" s="17"/>
      <c r="C56" s="68" t="s">
        <v>32</v>
      </c>
      <c r="D56" s="68"/>
      <c r="E56" s="68"/>
      <c r="F56" s="68"/>
      <c r="G56" s="68"/>
      <c r="H56" s="68"/>
      <c r="I56" s="68"/>
      <c r="J56" s="68"/>
      <c r="K56" s="68"/>
      <c r="L56" s="68"/>
      <c r="M56" s="68"/>
      <c r="N56" s="68"/>
      <c r="O56" s="68"/>
      <c r="P56" s="68"/>
      <c r="Q56" s="20"/>
      <c r="R56" s="68" t="s">
        <v>33</v>
      </c>
      <c r="S56" s="68"/>
      <c r="T56" s="68"/>
      <c r="U56" s="68"/>
      <c r="V56" s="68"/>
      <c r="W56" s="68"/>
      <c r="X56" s="68"/>
      <c r="Y56" s="68"/>
      <c r="Z56" s="68"/>
      <c r="AA56" s="68"/>
      <c r="AB56" s="68"/>
      <c r="AC56" s="68"/>
      <c r="AD56" s="68"/>
      <c r="AE56" s="68"/>
      <c r="AF56" s="20"/>
      <c r="AG56" s="68" t="s">
        <v>34</v>
      </c>
      <c r="AH56" s="68"/>
      <c r="AI56" s="68"/>
      <c r="AJ56" s="68"/>
      <c r="AK56" s="68"/>
      <c r="AL56" s="68"/>
      <c r="AM56" s="68"/>
      <c r="AN56" s="68"/>
      <c r="AO56" s="68"/>
      <c r="AP56" s="68"/>
      <c r="AQ56" s="68"/>
      <c r="AR56" s="68"/>
      <c r="AS56" s="68"/>
      <c r="AT56" s="68"/>
      <c r="AU56" s="20"/>
      <c r="AV56" s="68" t="s">
        <v>35</v>
      </c>
      <c r="AW56" s="68"/>
      <c r="AX56" s="68"/>
      <c r="AY56" s="68"/>
      <c r="AZ56" s="68"/>
      <c r="BA56" s="68"/>
      <c r="BB56" s="68"/>
      <c r="BC56" s="68"/>
      <c r="BD56" s="68"/>
      <c r="BE56" s="68"/>
      <c r="BF56" s="68"/>
      <c r="BG56" s="68"/>
      <c r="BH56" s="68"/>
      <c r="BI56" s="68"/>
      <c r="BJ56" s="19"/>
      <c r="BK56" s="2"/>
      <c r="BL56" s="78"/>
      <c r="BM56" s="79"/>
      <c r="BN56" s="79"/>
      <c r="BO56" s="79"/>
      <c r="BP56" s="79"/>
      <c r="BQ56" s="79"/>
      <c r="BR56" s="79"/>
      <c r="BS56" s="79"/>
      <c r="BT56" s="79"/>
      <c r="BU56" s="79"/>
      <c r="BV56" s="79"/>
      <c r="BW56" s="79"/>
      <c r="BX56" s="79"/>
      <c r="BY56" s="79"/>
      <c r="BZ56" s="80"/>
    </row>
    <row r="57" spans="1:78" ht="13.5" customHeight="1" x14ac:dyDescent="0.15">
      <c r="A57" s="2"/>
      <c r="B57" s="17"/>
      <c r="C57" s="68"/>
      <c r="D57" s="68"/>
      <c r="E57" s="68"/>
      <c r="F57" s="68"/>
      <c r="G57" s="68"/>
      <c r="H57" s="68"/>
      <c r="I57" s="68"/>
      <c r="J57" s="68"/>
      <c r="K57" s="68"/>
      <c r="L57" s="68"/>
      <c r="M57" s="68"/>
      <c r="N57" s="68"/>
      <c r="O57" s="68"/>
      <c r="P57" s="68"/>
      <c r="Q57" s="20"/>
      <c r="R57" s="68"/>
      <c r="S57" s="68"/>
      <c r="T57" s="68"/>
      <c r="U57" s="68"/>
      <c r="V57" s="68"/>
      <c r="W57" s="68"/>
      <c r="X57" s="68"/>
      <c r="Y57" s="68"/>
      <c r="Z57" s="68"/>
      <c r="AA57" s="68"/>
      <c r="AB57" s="68"/>
      <c r="AC57" s="68"/>
      <c r="AD57" s="68"/>
      <c r="AE57" s="68"/>
      <c r="AF57" s="20"/>
      <c r="AG57" s="68"/>
      <c r="AH57" s="68"/>
      <c r="AI57" s="68"/>
      <c r="AJ57" s="68"/>
      <c r="AK57" s="68"/>
      <c r="AL57" s="68"/>
      <c r="AM57" s="68"/>
      <c r="AN57" s="68"/>
      <c r="AO57" s="68"/>
      <c r="AP57" s="68"/>
      <c r="AQ57" s="68"/>
      <c r="AR57" s="68"/>
      <c r="AS57" s="68"/>
      <c r="AT57" s="68"/>
      <c r="AU57" s="20"/>
      <c r="AV57" s="68"/>
      <c r="AW57" s="68"/>
      <c r="AX57" s="68"/>
      <c r="AY57" s="68"/>
      <c r="AZ57" s="68"/>
      <c r="BA57" s="68"/>
      <c r="BB57" s="68"/>
      <c r="BC57" s="68"/>
      <c r="BD57" s="68"/>
      <c r="BE57" s="68"/>
      <c r="BF57" s="68"/>
      <c r="BG57" s="68"/>
      <c r="BH57" s="68"/>
      <c r="BI57" s="68"/>
      <c r="BJ57" s="19"/>
      <c r="BK57" s="2"/>
      <c r="BL57" s="78"/>
      <c r="BM57" s="79"/>
      <c r="BN57" s="79"/>
      <c r="BO57" s="79"/>
      <c r="BP57" s="79"/>
      <c r="BQ57" s="79"/>
      <c r="BR57" s="79"/>
      <c r="BS57" s="79"/>
      <c r="BT57" s="79"/>
      <c r="BU57" s="79"/>
      <c r="BV57" s="79"/>
      <c r="BW57" s="79"/>
      <c r="BX57" s="79"/>
      <c r="BY57" s="79"/>
      <c r="BZ57" s="8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8"/>
      <c r="BM60" s="79"/>
      <c r="BN60" s="79"/>
      <c r="BO60" s="79"/>
      <c r="BP60" s="79"/>
      <c r="BQ60" s="79"/>
      <c r="BR60" s="79"/>
      <c r="BS60" s="79"/>
      <c r="BT60" s="79"/>
      <c r="BU60" s="79"/>
      <c r="BV60" s="79"/>
      <c r="BW60" s="79"/>
      <c r="BX60" s="79"/>
      <c r="BY60" s="79"/>
      <c r="BZ60" s="8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8"/>
      <c r="BM61" s="79"/>
      <c r="BN61" s="79"/>
      <c r="BO61" s="79"/>
      <c r="BP61" s="79"/>
      <c r="BQ61" s="79"/>
      <c r="BR61" s="79"/>
      <c r="BS61" s="79"/>
      <c r="BT61" s="79"/>
      <c r="BU61" s="79"/>
      <c r="BV61" s="79"/>
      <c r="BW61" s="79"/>
      <c r="BX61" s="79"/>
      <c r="BY61" s="79"/>
      <c r="BZ61" s="8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125</v>
      </c>
      <c r="BM66" s="79"/>
      <c r="BN66" s="79"/>
      <c r="BO66" s="79"/>
      <c r="BP66" s="79"/>
      <c r="BQ66" s="79"/>
      <c r="BR66" s="79"/>
      <c r="BS66" s="79"/>
      <c r="BT66" s="79"/>
      <c r="BU66" s="79"/>
      <c r="BV66" s="79"/>
      <c r="BW66" s="79"/>
      <c r="BX66" s="79"/>
      <c r="BY66" s="79"/>
      <c r="BZ66" s="8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x14ac:dyDescent="0.15">
      <c r="A79" s="2"/>
      <c r="B79" s="17"/>
      <c r="C79" s="68" t="s">
        <v>38</v>
      </c>
      <c r="D79" s="68"/>
      <c r="E79" s="68"/>
      <c r="F79" s="68"/>
      <c r="G79" s="68"/>
      <c r="H79" s="68"/>
      <c r="I79" s="68"/>
      <c r="J79" s="68"/>
      <c r="K79" s="68"/>
      <c r="L79" s="68"/>
      <c r="M79" s="68"/>
      <c r="N79" s="68"/>
      <c r="O79" s="68"/>
      <c r="P79" s="68"/>
      <c r="Q79" s="68"/>
      <c r="R79" s="68"/>
      <c r="S79" s="68"/>
      <c r="T79" s="68"/>
      <c r="U79" s="20"/>
      <c r="V79" s="20"/>
      <c r="W79" s="68" t="s">
        <v>39</v>
      </c>
      <c r="X79" s="68"/>
      <c r="Y79" s="68"/>
      <c r="Z79" s="68"/>
      <c r="AA79" s="68"/>
      <c r="AB79" s="68"/>
      <c r="AC79" s="68"/>
      <c r="AD79" s="68"/>
      <c r="AE79" s="68"/>
      <c r="AF79" s="68"/>
      <c r="AG79" s="68"/>
      <c r="AH79" s="68"/>
      <c r="AI79" s="68"/>
      <c r="AJ79" s="68"/>
      <c r="AK79" s="68"/>
      <c r="AL79" s="68"/>
      <c r="AM79" s="68"/>
      <c r="AN79" s="68"/>
      <c r="AO79" s="20"/>
      <c r="AP79" s="20"/>
      <c r="AQ79" s="68" t="s">
        <v>40</v>
      </c>
      <c r="AR79" s="68"/>
      <c r="AS79" s="68"/>
      <c r="AT79" s="68"/>
      <c r="AU79" s="68"/>
      <c r="AV79" s="68"/>
      <c r="AW79" s="68"/>
      <c r="AX79" s="68"/>
      <c r="AY79" s="68"/>
      <c r="AZ79" s="68"/>
      <c r="BA79" s="68"/>
      <c r="BB79" s="68"/>
      <c r="BC79" s="68"/>
      <c r="BD79" s="68"/>
      <c r="BE79" s="68"/>
      <c r="BF79" s="68"/>
      <c r="BG79" s="68"/>
      <c r="BH79" s="68"/>
      <c r="BI79" s="18"/>
      <c r="BJ79" s="19"/>
      <c r="BK79" s="2"/>
      <c r="BL79" s="78"/>
      <c r="BM79" s="79"/>
      <c r="BN79" s="79"/>
      <c r="BO79" s="79"/>
      <c r="BP79" s="79"/>
      <c r="BQ79" s="79"/>
      <c r="BR79" s="79"/>
      <c r="BS79" s="79"/>
      <c r="BT79" s="79"/>
      <c r="BU79" s="79"/>
      <c r="BV79" s="79"/>
      <c r="BW79" s="79"/>
      <c r="BX79" s="79"/>
      <c r="BY79" s="79"/>
      <c r="BZ79" s="80"/>
    </row>
    <row r="80" spans="1:78" ht="13.5" customHeight="1" x14ac:dyDescent="0.15">
      <c r="A80" s="2"/>
      <c r="B80" s="17"/>
      <c r="C80" s="68"/>
      <c r="D80" s="68"/>
      <c r="E80" s="68"/>
      <c r="F80" s="68"/>
      <c r="G80" s="68"/>
      <c r="H80" s="68"/>
      <c r="I80" s="68"/>
      <c r="J80" s="68"/>
      <c r="K80" s="68"/>
      <c r="L80" s="68"/>
      <c r="M80" s="68"/>
      <c r="N80" s="68"/>
      <c r="O80" s="68"/>
      <c r="P80" s="68"/>
      <c r="Q80" s="68"/>
      <c r="R80" s="68"/>
      <c r="S80" s="68"/>
      <c r="T80" s="68"/>
      <c r="U80" s="20"/>
      <c r="V80" s="20"/>
      <c r="W80" s="68"/>
      <c r="X80" s="68"/>
      <c r="Y80" s="68"/>
      <c r="Z80" s="68"/>
      <c r="AA80" s="68"/>
      <c r="AB80" s="68"/>
      <c r="AC80" s="68"/>
      <c r="AD80" s="68"/>
      <c r="AE80" s="68"/>
      <c r="AF80" s="68"/>
      <c r="AG80" s="68"/>
      <c r="AH80" s="68"/>
      <c r="AI80" s="68"/>
      <c r="AJ80" s="68"/>
      <c r="AK80" s="68"/>
      <c r="AL80" s="68"/>
      <c r="AM80" s="68"/>
      <c r="AN80" s="68"/>
      <c r="AO80" s="20"/>
      <c r="AP80" s="20"/>
      <c r="AQ80" s="68"/>
      <c r="AR80" s="68"/>
      <c r="AS80" s="68"/>
      <c r="AT80" s="68"/>
      <c r="AU80" s="68"/>
      <c r="AV80" s="68"/>
      <c r="AW80" s="68"/>
      <c r="AX80" s="68"/>
      <c r="AY80" s="68"/>
      <c r="AZ80" s="68"/>
      <c r="BA80" s="68"/>
      <c r="BB80" s="68"/>
      <c r="BC80" s="68"/>
      <c r="BD80" s="68"/>
      <c r="BE80" s="68"/>
      <c r="BF80" s="68"/>
      <c r="BG80" s="68"/>
      <c r="BH80" s="68"/>
      <c r="BI80" s="18"/>
      <c r="BJ80" s="19"/>
      <c r="BK80" s="2"/>
      <c r="BL80" s="78"/>
      <c r="BM80" s="79"/>
      <c r="BN80" s="79"/>
      <c r="BO80" s="79"/>
      <c r="BP80" s="79"/>
      <c r="BQ80" s="79"/>
      <c r="BR80" s="79"/>
      <c r="BS80" s="79"/>
      <c r="BT80" s="79"/>
      <c r="BU80" s="79"/>
      <c r="BV80" s="79"/>
      <c r="BW80" s="79"/>
      <c r="BX80" s="79"/>
      <c r="BY80" s="79"/>
      <c r="BZ80" s="8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69</v>
      </c>
      <c r="B4" s="30"/>
      <c r="C4" s="30"/>
      <c r="D4" s="30"/>
      <c r="E4" s="30"/>
      <c r="F4" s="30"/>
      <c r="G4" s="30"/>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172057</v>
      </c>
      <c r="D6" s="33">
        <f t="shared" si="3"/>
        <v>47</v>
      </c>
      <c r="E6" s="33">
        <f t="shared" si="3"/>
        <v>18</v>
      </c>
      <c r="F6" s="33">
        <f t="shared" si="3"/>
        <v>0</v>
      </c>
      <c r="G6" s="33">
        <f t="shared" si="3"/>
        <v>0</v>
      </c>
      <c r="H6" s="33" t="str">
        <f t="shared" si="3"/>
        <v>石川県　珠洲市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9.67</v>
      </c>
      <c r="Q6" s="34">
        <f t="shared" si="3"/>
        <v>100</v>
      </c>
      <c r="R6" s="34">
        <f t="shared" si="3"/>
        <v>3456</v>
      </c>
      <c r="S6" s="34">
        <f t="shared" si="3"/>
        <v>15219</v>
      </c>
      <c r="T6" s="34">
        <f t="shared" si="3"/>
        <v>247.2</v>
      </c>
      <c r="U6" s="34">
        <f t="shared" si="3"/>
        <v>61.57</v>
      </c>
      <c r="V6" s="34">
        <f t="shared" si="3"/>
        <v>1451</v>
      </c>
      <c r="W6" s="34">
        <f t="shared" si="3"/>
        <v>0.84</v>
      </c>
      <c r="X6" s="34">
        <f t="shared" si="3"/>
        <v>1727.38</v>
      </c>
      <c r="Y6" s="35">
        <f>IF(Y7="",NA(),Y7)</f>
        <v>88.58</v>
      </c>
      <c r="Z6" s="35">
        <f t="shared" ref="Z6:AH6" si="4">IF(Z7="",NA(),Z7)</f>
        <v>79.11</v>
      </c>
      <c r="AA6" s="35">
        <f t="shared" si="4"/>
        <v>82.2</v>
      </c>
      <c r="AB6" s="35">
        <f t="shared" si="4"/>
        <v>78.5</v>
      </c>
      <c r="AC6" s="35">
        <f t="shared" si="4"/>
        <v>86.46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871.71</v>
      </c>
      <c r="BG6" s="35">
        <f t="shared" ref="BG6:BO6" si="7">IF(BG7="",NA(),BG7)</f>
        <v>362.54</v>
      </c>
      <c r="BH6" s="35">
        <f t="shared" si="7"/>
        <v>351.98</v>
      </c>
      <c r="BI6" s="35">
        <f t="shared" si="7"/>
        <v>323.93</v>
      </c>
      <c r="BJ6" s="35">
        <f t="shared" si="7"/>
        <v>75.47</v>
      </c>
      <c r="BK6" s="35">
        <f t="shared" si="7"/>
        <v>430.64</v>
      </c>
      <c r="BL6" s="35">
        <f t="shared" si="7"/>
        <v>446.63</v>
      </c>
      <c r="BM6" s="35">
        <f t="shared" si="7"/>
        <v>416.91</v>
      </c>
      <c r="BN6" s="35">
        <f t="shared" si="7"/>
        <v>392.19</v>
      </c>
      <c r="BO6" s="35">
        <f t="shared" si="7"/>
        <v>413.5</v>
      </c>
      <c r="BP6" s="34" t="str">
        <f>IF(BP7="","",IF(BP7="-","【-】","【"&amp;SUBSTITUTE(TEXT(BP7,"#,##0.00"),"-","△")&amp;"】"))</f>
        <v>【346.13】</v>
      </c>
      <c r="BQ6" s="35">
        <f>IF(BQ7="",NA(),BQ7)</f>
        <v>62.48</v>
      </c>
      <c r="BR6" s="35">
        <f t="shared" ref="BR6:BZ6" si="8">IF(BR7="",NA(),BR7)</f>
        <v>53.24</v>
      </c>
      <c r="BS6" s="35">
        <f t="shared" si="8"/>
        <v>56.08</v>
      </c>
      <c r="BT6" s="35">
        <f t="shared" si="8"/>
        <v>55.31</v>
      </c>
      <c r="BU6" s="35">
        <f t="shared" si="8"/>
        <v>62.11</v>
      </c>
      <c r="BV6" s="35">
        <f t="shared" si="8"/>
        <v>58.78</v>
      </c>
      <c r="BW6" s="35">
        <f t="shared" si="8"/>
        <v>58.53</v>
      </c>
      <c r="BX6" s="35">
        <f t="shared" si="8"/>
        <v>57.93</v>
      </c>
      <c r="BY6" s="35">
        <f t="shared" si="8"/>
        <v>57.03</v>
      </c>
      <c r="BZ6" s="35">
        <f t="shared" si="8"/>
        <v>55.84</v>
      </c>
      <c r="CA6" s="34" t="str">
        <f>IF(CA7="","",IF(CA7="-","【-】","【"&amp;SUBSTITUTE(TEXT(CA7,"#,##0.00"),"-","△")&amp;"】"))</f>
        <v>【59.83】</v>
      </c>
      <c r="CB6" s="35">
        <f>IF(CB7="",NA(),CB7)</f>
        <v>293.76</v>
      </c>
      <c r="CC6" s="35">
        <f t="shared" ref="CC6:CK6" si="9">IF(CC7="",NA(),CC7)</f>
        <v>332.22</v>
      </c>
      <c r="CD6" s="35">
        <f t="shared" si="9"/>
        <v>309.64999999999998</v>
      </c>
      <c r="CE6" s="35">
        <f t="shared" si="9"/>
        <v>329.92</v>
      </c>
      <c r="CF6" s="35">
        <f t="shared" si="9"/>
        <v>300.52</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38.29</v>
      </c>
      <c r="CN6" s="35">
        <f t="shared" ref="CN6:CV6" si="10">IF(CN7="",NA(),CN7)</f>
        <v>36.409999999999997</v>
      </c>
      <c r="CO6" s="35">
        <f t="shared" si="10"/>
        <v>36.299999999999997</v>
      </c>
      <c r="CP6" s="35">
        <f t="shared" si="10"/>
        <v>34.33</v>
      </c>
      <c r="CQ6" s="35">
        <f t="shared" si="10"/>
        <v>34.119999999999997</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172057</v>
      </c>
      <c r="D7" s="37">
        <v>47</v>
      </c>
      <c r="E7" s="37">
        <v>18</v>
      </c>
      <c r="F7" s="37">
        <v>0</v>
      </c>
      <c r="G7" s="37">
        <v>0</v>
      </c>
      <c r="H7" s="37" t="s">
        <v>110</v>
      </c>
      <c r="I7" s="37" t="s">
        <v>111</v>
      </c>
      <c r="J7" s="37" t="s">
        <v>112</v>
      </c>
      <c r="K7" s="37" t="s">
        <v>113</v>
      </c>
      <c r="L7" s="37" t="s">
        <v>114</v>
      </c>
      <c r="M7" s="37"/>
      <c r="N7" s="38" t="s">
        <v>115</v>
      </c>
      <c r="O7" s="38" t="s">
        <v>116</v>
      </c>
      <c r="P7" s="38">
        <v>9.67</v>
      </c>
      <c r="Q7" s="38">
        <v>100</v>
      </c>
      <c r="R7" s="38">
        <v>3456</v>
      </c>
      <c r="S7" s="38">
        <v>15219</v>
      </c>
      <c r="T7" s="38">
        <v>247.2</v>
      </c>
      <c r="U7" s="38">
        <v>61.57</v>
      </c>
      <c r="V7" s="38">
        <v>1451</v>
      </c>
      <c r="W7" s="38">
        <v>0.84</v>
      </c>
      <c r="X7" s="38">
        <v>1727.38</v>
      </c>
      <c r="Y7" s="38">
        <v>88.58</v>
      </c>
      <c r="Z7" s="38">
        <v>79.11</v>
      </c>
      <c r="AA7" s="38">
        <v>82.2</v>
      </c>
      <c r="AB7" s="38">
        <v>78.5</v>
      </c>
      <c r="AC7" s="38">
        <v>86.46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871.71</v>
      </c>
      <c r="BG7" s="38">
        <v>362.54</v>
      </c>
      <c r="BH7" s="38">
        <v>351.98</v>
      </c>
      <c r="BI7" s="38">
        <v>323.93</v>
      </c>
      <c r="BJ7" s="38">
        <v>75.47</v>
      </c>
      <c r="BK7" s="38">
        <v>430.64</v>
      </c>
      <c r="BL7" s="38">
        <v>446.63</v>
      </c>
      <c r="BM7" s="38">
        <v>416.91</v>
      </c>
      <c r="BN7" s="38">
        <v>392.19</v>
      </c>
      <c r="BO7" s="38">
        <v>413.5</v>
      </c>
      <c r="BP7" s="38">
        <v>346.13</v>
      </c>
      <c r="BQ7" s="38">
        <v>62.48</v>
      </c>
      <c r="BR7" s="38">
        <v>53.24</v>
      </c>
      <c r="BS7" s="38">
        <v>56.08</v>
      </c>
      <c r="BT7" s="38">
        <v>55.31</v>
      </c>
      <c r="BU7" s="38">
        <v>62.11</v>
      </c>
      <c r="BV7" s="38">
        <v>58.78</v>
      </c>
      <c r="BW7" s="38">
        <v>58.53</v>
      </c>
      <c r="BX7" s="38">
        <v>57.93</v>
      </c>
      <c r="BY7" s="38">
        <v>57.03</v>
      </c>
      <c r="BZ7" s="38">
        <v>55.84</v>
      </c>
      <c r="CA7" s="38">
        <v>59.83</v>
      </c>
      <c r="CB7" s="38">
        <v>293.76</v>
      </c>
      <c r="CC7" s="38">
        <v>332.22</v>
      </c>
      <c r="CD7" s="38">
        <v>309.64999999999998</v>
      </c>
      <c r="CE7" s="38">
        <v>329.92</v>
      </c>
      <c r="CF7" s="38">
        <v>300.52</v>
      </c>
      <c r="CG7" s="38">
        <v>257.02999999999997</v>
      </c>
      <c r="CH7" s="38">
        <v>266.57</v>
      </c>
      <c r="CI7" s="38">
        <v>276.93</v>
      </c>
      <c r="CJ7" s="38">
        <v>283.73</v>
      </c>
      <c r="CK7" s="38">
        <v>287.57</v>
      </c>
      <c r="CL7" s="38">
        <v>268.69</v>
      </c>
      <c r="CM7" s="38">
        <v>38.29</v>
      </c>
      <c r="CN7" s="38">
        <v>36.409999999999997</v>
      </c>
      <c r="CO7" s="38">
        <v>36.299999999999997</v>
      </c>
      <c r="CP7" s="38">
        <v>34.33</v>
      </c>
      <c r="CQ7" s="38">
        <v>34.119999999999997</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sunayama</cp:lastModifiedBy>
  <cp:lastPrinted>2018-02-07T23:40:42Z</cp:lastPrinted>
  <dcterms:created xsi:type="dcterms:W3CDTF">2017-12-25T02:40:29Z</dcterms:created>
  <dcterms:modified xsi:type="dcterms:W3CDTF">2018-02-08T00:07:40Z</dcterms:modified>
  <cp:category/>
</cp:coreProperties>
</file>